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file1\cso$\Shared Folders\LISA\LISA'S INFO\CALENDARS\PAYROLL CALENDARS\"/>
    </mc:Choice>
  </mc:AlternateContent>
  <xr:revisionPtr revIDLastSave="0" documentId="13_ncr:1_{A784B5E8-4F11-4352-8105-CCF4509640B2}" xr6:coauthVersionLast="47" xr6:coauthVersionMax="47" xr10:uidLastSave="{00000000-0000-0000-0000-000000000000}"/>
  <bookViews>
    <workbookView xWindow="20736" yWindow="24" windowWidth="19140" windowHeight="16560" xr2:uid="{00000000-000D-0000-FFFF-FFFF00000000}"/>
  </bookViews>
  <sheets>
    <sheet name="FY2425" sheetId="4" r:id="rId1"/>
  </sheets>
  <definedNames>
    <definedName name="JulSun1" localSheetId="0">DATEVALUE("7/1/"&amp;'FY2425'!#REF!)-WEEKDAY(DATEVALUE("7/1/"&amp;'FY2425'!#REF!))+1</definedName>
    <definedName name="JulSun1">DATEVALUE("7/1/"&amp;#REF!)-WEEKDAY(DATEVALUE("7/1/"&amp;#REF!))+1</definedName>
    <definedName name="_xlnm.Print_Area" localSheetId="0">'FY2425'!$A$1:$AA$61</definedName>
    <definedName name="Year" localSheetId="0">'FY2425'!#REF!</definedName>
    <definedName name="Yea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7" i="4" l="1"/>
  <c r="P16" i="4"/>
  <c r="T33" i="4"/>
  <c r="S33" i="4"/>
  <c r="I32" i="4"/>
  <c r="H32" i="4"/>
  <c r="G32" i="4"/>
  <c r="F32" i="4"/>
  <c r="V18" i="4"/>
  <c r="X15" i="4" l="1"/>
  <c r="W15" i="4"/>
  <c r="V15" i="4"/>
  <c r="U15" i="4"/>
  <c r="T15" i="4"/>
  <c r="T7" i="4"/>
  <c r="Y6" i="4"/>
  <c r="X6" i="4"/>
  <c r="W6" i="4"/>
  <c r="V6" i="4"/>
  <c r="U6" i="4"/>
  <c r="T6" i="4"/>
  <c r="G15" i="4" l="1"/>
  <c r="H15" i="4" s="1"/>
  <c r="I15" i="4" s="1"/>
  <c r="F15" i="4"/>
  <c r="G23" i="4" l="1"/>
  <c r="H23" i="4" s="1"/>
  <c r="P32" i="4" l="1"/>
  <c r="Q32" i="4" s="1"/>
  <c r="K33" i="4" s="1"/>
  <c r="L33" i="4" s="1"/>
  <c r="M33" i="4" s="1"/>
  <c r="N33" i="4" s="1"/>
  <c r="O33" i="4" s="1"/>
  <c r="P33" i="4" s="1"/>
  <c r="Q33" i="4" s="1"/>
  <c r="K34" i="4" s="1"/>
  <c r="L34" i="4" s="1"/>
  <c r="M34" i="4" s="1"/>
  <c r="N34" i="4" s="1"/>
  <c r="O34" i="4" s="1"/>
  <c r="P34" i="4" s="1"/>
  <c r="Q34" i="4" s="1"/>
  <c r="K35" i="4" s="1"/>
  <c r="L35" i="4" s="1"/>
  <c r="M35" i="4" s="1"/>
  <c r="N35" i="4" s="1"/>
  <c r="O35" i="4" s="1"/>
  <c r="P35" i="4" s="1"/>
  <c r="Q35" i="4" s="1"/>
  <c r="K36" i="4" s="1"/>
  <c r="L36" i="4" s="1"/>
  <c r="M36" i="4" s="1"/>
  <c r="P6" i="4"/>
  <c r="Q6" i="4" s="1"/>
  <c r="K7" i="4" s="1"/>
  <c r="L7" i="4" s="1"/>
  <c r="M7" i="4" s="1"/>
  <c r="N7" i="4" s="1"/>
  <c r="O7" i="4" s="1"/>
  <c r="P7" i="4" s="1"/>
  <c r="Q7" i="4" s="1"/>
  <c r="K8" i="4" s="1"/>
  <c r="L8" i="4" s="1"/>
  <c r="M8" i="4" s="1"/>
  <c r="N8" i="4" s="1"/>
  <c r="O8" i="4" s="1"/>
  <c r="P8" i="4" s="1"/>
  <c r="Q8" i="4" s="1"/>
  <c r="K9" i="4" s="1"/>
  <c r="L9" i="4" s="1"/>
  <c r="M9" i="4" s="1"/>
  <c r="N9" i="4" s="1"/>
  <c r="O9" i="4" s="1"/>
  <c r="P9" i="4" s="1"/>
  <c r="Q9" i="4" s="1"/>
  <c r="K10" i="4" s="1"/>
  <c r="L10" i="4" s="1"/>
  <c r="M10" i="4" s="1"/>
  <c r="C33" i="4"/>
  <c r="D33" i="4" s="1"/>
  <c r="E33" i="4" s="1"/>
  <c r="S24" i="4"/>
  <c r="T24" i="4" s="1"/>
  <c r="U24" i="4" s="1"/>
  <c r="V24" i="4" s="1"/>
  <c r="W24" i="4" s="1"/>
  <c r="X24" i="4" s="1"/>
  <c r="Y24" i="4" s="1"/>
  <c r="S25" i="4" s="1"/>
  <c r="T25" i="4" s="1"/>
  <c r="U25" i="4" s="1"/>
  <c r="V25" i="4" s="1"/>
  <c r="W25" i="4" s="1"/>
  <c r="X25" i="4" s="1"/>
  <c r="Y25" i="4" s="1"/>
  <c r="S26" i="4" s="1"/>
  <c r="T26" i="4" s="1"/>
  <c r="U26" i="4" s="1"/>
  <c r="V26" i="4" s="1"/>
  <c r="W26" i="4" s="1"/>
  <c r="X26" i="4" s="1"/>
  <c r="Y26" i="4" s="1"/>
  <c r="S27" i="4" s="1"/>
  <c r="T27" i="4" s="1"/>
  <c r="U27" i="4" s="1"/>
  <c r="V27" i="4" s="1"/>
  <c r="W27" i="4" s="1"/>
  <c r="K24" i="4"/>
  <c r="L24" i="4" s="1"/>
  <c r="M24" i="4" s="1"/>
  <c r="N24" i="4" s="1"/>
  <c r="O24" i="4" s="1"/>
  <c r="P24" i="4" s="1"/>
  <c r="Q24" i="4" s="1"/>
  <c r="K25" i="4" s="1"/>
  <c r="L25" i="4" s="1"/>
  <c r="M25" i="4" s="1"/>
  <c r="N25" i="4" s="1"/>
  <c r="O25" i="4" s="1"/>
  <c r="P25" i="4" s="1"/>
  <c r="Q25" i="4" s="1"/>
  <c r="K26" i="4" s="1"/>
  <c r="L26" i="4" s="1"/>
  <c r="M26" i="4" s="1"/>
  <c r="N26" i="4" s="1"/>
  <c r="O26" i="4" s="1"/>
  <c r="P26" i="4" s="1"/>
  <c r="Q26" i="4" s="1"/>
  <c r="K27" i="4" s="1"/>
  <c r="L27" i="4" s="1"/>
  <c r="M27" i="4" s="1"/>
  <c r="I23" i="4"/>
  <c r="C24" i="4" s="1"/>
  <c r="D24" i="4" s="1"/>
  <c r="E24" i="4" s="1"/>
  <c r="F24" i="4" s="1"/>
  <c r="G24" i="4" s="1"/>
  <c r="H24" i="4" s="1"/>
  <c r="I24" i="4" s="1"/>
  <c r="C25" i="4" s="1"/>
  <c r="D25" i="4" s="1"/>
  <c r="E25" i="4" s="1"/>
  <c r="F25" i="4" s="1"/>
  <c r="G25" i="4" s="1"/>
  <c r="H25" i="4" s="1"/>
  <c r="I25" i="4" s="1"/>
  <c r="C26" i="4" s="1"/>
  <c r="D26" i="4" s="1"/>
  <c r="E26" i="4" s="1"/>
  <c r="F26" i="4" s="1"/>
  <c r="G26" i="4" s="1"/>
  <c r="H26" i="4" s="1"/>
  <c r="I26" i="4" s="1"/>
  <c r="C27" i="4" s="1"/>
  <c r="D27" i="4" s="1"/>
  <c r="E27" i="4" s="1"/>
  <c r="Y15" i="4"/>
  <c r="S16" i="4" s="1"/>
  <c r="T16" i="4" s="1"/>
  <c r="U16" i="4" s="1"/>
  <c r="V16" i="4" s="1"/>
  <c r="W16" i="4" s="1"/>
  <c r="X16" i="4" s="1"/>
  <c r="Y16" i="4" s="1"/>
  <c r="S17" i="4" s="1"/>
  <c r="T17" i="4" s="1"/>
  <c r="U17" i="4" s="1"/>
  <c r="V17" i="4" s="1"/>
  <c r="W17" i="4" s="1"/>
  <c r="X17" i="4" s="1"/>
  <c r="Y17" i="4" s="1"/>
  <c r="S18" i="4" s="1"/>
  <c r="T18" i="4" s="1"/>
  <c r="U18" i="4" s="1"/>
  <c r="W18" i="4" s="1"/>
  <c r="Q15" i="4"/>
  <c r="K16" i="4" s="1"/>
  <c r="L16" i="4" s="1"/>
  <c r="M16" i="4" s="1"/>
  <c r="N16" i="4" s="1"/>
  <c r="O16" i="4" s="1"/>
  <c r="C16" i="4"/>
  <c r="D16" i="4" s="1"/>
  <c r="E16" i="4" s="1"/>
  <c r="F16" i="4" s="1"/>
  <c r="G16" i="4" s="1"/>
  <c r="H16" i="4" s="1"/>
  <c r="I16" i="4" s="1"/>
  <c r="C17" i="4" s="1"/>
  <c r="D17" i="4" s="1"/>
  <c r="E17" i="4" s="1"/>
  <c r="F17" i="4" s="1"/>
  <c r="U7" i="4"/>
  <c r="V7" i="4" s="1"/>
  <c r="W7" i="4" s="1"/>
  <c r="X7" i="4" s="1"/>
  <c r="Y7" i="4" s="1"/>
  <c r="S8" i="4" s="1"/>
  <c r="T8" i="4" s="1"/>
  <c r="U8" i="4" s="1"/>
  <c r="V8" i="4" s="1"/>
  <c r="W8" i="4" s="1"/>
  <c r="X8" i="4" s="1"/>
  <c r="Y8" i="4" s="1"/>
  <c r="S9" i="4" s="1"/>
  <c r="T9" i="4" s="1"/>
  <c r="U9" i="4" s="1"/>
  <c r="V9" i="4" s="1"/>
  <c r="W9" i="4" s="1"/>
  <c r="X9" i="4" s="1"/>
  <c r="Y9" i="4" s="1"/>
  <c r="S10" i="4" s="1"/>
  <c r="T10" i="4" s="1"/>
  <c r="X18" i="4" l="1"/>
  <c r="Y18" i="4" s="1"/>
  <c r="S19" i="4" s="1"/>
  <c r="T19" i="4" s="1"/>
  <c r="U19" i="4" s="1"/>
  <c r="Q16" i="4"/>
  <c r="K17" i="4" s="1"/>
  <c r="N17" i="4" s="1"/>
  <c r="Q17" i="4" s="1"/>
  <c r="K18" i="4" s="1"/>
  <c r="L18" i="4" s="1"/>
  <c r="M18" i="4" s="1"/>
  <c r="N18" i="4" s="1"/>
  <c r="O18" i="4" s="1"/>
  <c r="P18" i="4" s="1"/>
  <c r="E7" i="4"/>
  <c r="F7" i="4" s="1"/>
  <c r="G7" i="4" s="1"/>
  <c r="H7" i="4" s="1"/>
  <c r="I7" i="4" s="1"/>
  <c r="C8" i="4" s="1"/>
  <c r="D8" i="4" s="1"/>
  <c r="E8" i="4" s="1"/>
  <c r="F8" i="4" s="1"/>
  <c r="G8" i="4" s="1"/>
  <c r="H8" i="4" s="1"/>
  <c r="I8" i="4" s="1"/>
  <c r="C9" i="4" s="1"/>
  <c r="D9" i="4" s="1"/>
  <c r="E9" i="4" s="1"/>
  <c r="F9" i="4" s="1"/>
  <c r="G9" i="4" s="1"/>
  <c r="H9" i="4" s="1"/>
  <c r="I9" i="4" s="1"/>
  <c r="C10" i="4" s="1"/>
  <c r="D10" i="4" s="1"/>
  <c r="E10" i="4" s="1"/>
  <c r="F10" i="4" s="1"/>
  <c r="G10" i="4" s="1"/>
  <c r="H10" i="4" s="1"/>
  <c r="I10" i="4" s="1"/>
  <c r="H33" i="4"/>
  <c r="I33" i="4" s="1"/>
  <c r="C34" i="4" s="1"/>
  <c r="D34" i="4" s="1"/>
  <c r="E34" i="4" s="1"/>
  <c r="F34" i="4" s="1"/>
  <c r="G34" i="4" s="1"/>
  <c r="H34" i="4" s="1"/>
  <c r="I34" i="4" s="1"/>
  <c r="C35" i="4" s="1"/>
  <c r="D35" i="4" s="1"/>
  <c r="E35" i="4" s="1"/>
  <c r="F35" i="4" s="1"/>
  <c r="G35" i="4" s="1"/>
  <c r="H35" i="4" s="1"/>
  <c r="I35" i="4" s="1"/>
  <c r="C36" i="4" s="1"/>
  <c r="D36" i="4" s="1"/>
  <c r="E36" i="4" s="1"/>
  <c r="G33" i="4"/>
  <c r="F33" i="4"/>
  <c r="G17" i="4"/>
  <c r="F18" i="4" s="1"/>
  <c r="E18" i="4"/>
  <c r="D18" i="4"/>
  <c r="I17" i="4"/>
  <c r="H17" i="4"/>
  <c r="G18" i="4" s="1"/>
  <c r="E19" i="4" s="1"/>
  <c r="M17" i="4" l="1"/>
  <c r="L17" i="4"/>
  <c r="O17" i="4" s="1"/>
  <c r="Q18" i="4"/>
  <c r="K19" i="4" s="1"/>
  <c r="L19" i="4" s="1"/>
  <c r="M19" i="4" s="1"/>
  <c r="D19" i="4"/>
  <c r="I18" i="4"/>
  <c r="H18" i="4"/>
  <c r="C18" i="4"/>
  <c r="C19" i="4" l="1"/>
  <c r="U33" i="4"/>
  <c r="V33" i="4" s="1"/>
  <c r="W33" i="4" s="1"/>
  <c r="X33" i="4" l="1"/>
  <c r="Y33" i="4" l="1"/>
  <c r="S34" i="4" s="1"/>
  <c r="T34" i="4" s="1"/>
  <c r="U34" i="4" s="1"/>
  <c r="V34" i="4" s="1"/>
  <c r="W34" i="4" s="1"/>
  <c r="X34" i="4" s="1"/>
  <c r="Y34" i="4" s="1"/>
  <c r="S35" i="4" s="1"/>
  <c r="T35" i="4" s="1"/>
  <c r="U35" i="4" s="1"/>
  <c r="V35" i="4" s="1"/>
  <c r="W35" i="4" s="1"/>
  <c r="X35" i="4" s="1"/>
  <c r="Y35" i="4" s="1"/>
  <c r="S36" i="4" s="1"/>
  <c r="T36" i="4" s="1"/>
  <c r="U36" i="4" s="1"/>
  <c r="V36" i="4" s="1"/>
  <c r="W36" i="4" s="1"/>
  <c r="X36" i="4" s="1"/>
</calcChain>
</file>

<file path=xl/sharedStrings.xml><?xml version="1.0" encoding="utf-8"?>
<sst xmlns="http://schemas.openxmlformats.org/spreadsheetml/2006/main" count="161" uniqueCount="62">
  <si>
    <t>Pinal County School Superintendent</t>
  </si>
  <si>
    <t>SUN</t>
  </si>
  <si>
    <t>MON</t>
  </si>
  <si>
    <t>TUE</t>
  </si>
  <si>
    <t>WED</t>
  </si>
  <si>
    <t>THU</t>
  </si>
  <si>
    <t>FRI</t>
  </si>
  <si>
    <t>SAT</t>
  </si>
  <si>
    <t>Pay Period End Date</t>
  </si>
  <si>
    <t>Holidays (11)</t>
  </si>
  <si>
    <t>Pay Period Begin Date</t>
  </si>
  <si>
    <t>Pay Date (27)</t>
  </si>
  <si>
    <t>Holidays (to be considered)</t>
  </si>
  <si>
    <t>Contributions</t>
  </si>
  <si>
    <t>ER</t>
  </si>
  <si>
    <t>EE</t>
  </si>
  <si>
    <t>State Retirement</t>
  </si>
  <si>
    <t>July 4</t>
  </si>
  <si>
    <t xml:space="preserve">Independence Day </t>
  </si>
  <si>
    <t>Retirement LTD</t>
  </si>
  <si>
    <t>September 2</t>
  </si>
  <si>
    <t>Labor Day</t>
  </si>
  <si>
    <t>ACR</t>
  </si>
  <si>
    <t>-</t>
  </si>
  <si>
    <t>October 14</t>
  </si>
  <si>
    <t>Columbus Day</t>
  </si>
  <si>
    <t>Social Security</t>
  </si>
  <si>
    <t>November 11</t>
  </si>
  <si>
    <t>Veterans' Day Observed</t>
  </si>
  <si>
    <t>Medicare</t>
  </si>
  <si>
    <t>November 28-29</t>
  </si>
  <si>
    <t>Thanksgiving</t>
  </si>
  <si>
    <t>December 25</t>
  </si>
  <si>
    <t>Reminders</t>
  </si>
  <si>
    <t>January 1</t>
  </si>
  <si>
    <t>Direct Deposit Due Tuesday @ Noon</t>
  </si>
  <si>
    <t xml:space="preserve">  January 20</t>
  </si>
  <si>
    <t>Martin Luther King Day</t>
  </si>
  <si>
    <t>(of payroll week)</t>
  </si>
  <si>
    <t>February 17</t>
  </si>
  <si>
    <t>President's Day</t>
  </si>
  <si>
    <t xml:space="preserve">Non-Direct Deposit Payrolls Due Wednesday @ Noon </t>
  </si>
  <si>
    <t>Memorial Day</t>
  </si>
  <si>
    <t>Payroll Voids Must Be Voided In Quarter Issued</t>
  </si>
  <si>
    <t xml:space="preserve"> </t>
  </si>
  <si>
    <t xml:space="preserve">Christmas Day </t>
  </si>
  <si>
    <t xml:space="preserve">New Year's Day </t>
  </si>
  <si>
    <t xml:space="preserve">2024-2025 Payroll Calendar  </t>
  </si>
  <si>
    <t>July 2024</t>
  </si>
  <si>
    <t>August 2024</t>
  </si>
  <si>
    <t>September 2024</t>
  </si>
  <si>
    <t>October 2024</t>
  </si>
  <si>
    <t>November 2024</t>
  </si>
  <si>
    <t>December 2024</t>
  </si>
  <si>
    <t>January 2025</t>
  </si>
  <si>
    <t>February 2025</t>
  </si>
  <si>
    <t>March 2025</t>
  </si>
  <si>
    <t>April 2025</t>
  </si>
  <si>
    <t>May 2025</t>
  </si>
  <si>
    <t>June 2025</t>
  </si>
  <si>
    <t xml:space="preserve">    May 26</t>
  </si>
  <si>
    <t>PP 26 6/12-6/25/25 PAY DATE 6/27/25 DUE TO COUNTY 6/24/25 @ 12:00PM. ALL LIVE CHECKS                                                                  PP 27 6/26-6/30/25 PAY DATE 6/27/25 DUE TO COUNTY 6/24/25 @ 12:00PM. ALL LIVE CHECKS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</si>
</sst>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17" x14ac:knownFonts="1">
    <font>
      <sz val="11"/>
      <color theme="1"/>
      <name val="Calibri"/>
      <family val="2"/>
      <scheme val="minor"/>
    </font>
    <font>
      <b/>
      <i/>
      <sz val="18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7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8"/>
      <color indexed="43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b/>
      <sz val="12"/>
      <color rgb="FFFF0000"/>
      <name val="Arial"/>
      <family val="2"/>
    </font>
    <font>
      <b/>
      <sz val="16"/>
      <name val="Arial"/>
      <family val="2"/>
    </font>
    <font>
      <b/>
      <sz val="18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99DC9"/>
        <bgColor indexed="64"/>
      </patternFill>
    </fill>
    <fill>
      <gradientFill>
        <stop position="0">
          <color rgb="FFCCFFCC"/>
        </stop>
        <stop position="1">
          <color theme="4"/>
        </stop>
      </gradientFill>
    </fill>
    <fill>
      <gradientFill degree="45">
        <stop position="0">
          <color rgb="FFC99DC9"/>
        </stop>
        <stop position="1">
          <color theme="4"/>
        </stop>
      </gradientFill>
    </fill>
    <fill>
      <patternFill patternType="solid">
        <fgColor rgb="FFCCFFCC"/>
        <bgColor auto="1"/>
      </patternFill>
    </fill>
    <fill>
      <gradientFill degree="45">
        <stop position="0">
          <color theme="5" tint="0.40000610370189521"/>
        </stop>
        <stop position="1">
          <color rgb="FFC99DC9"/>
        </stop>
      </gradientFill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164" fontId="12" fillId="0" borderId="0" applyFont="0" applyFill="0" applyBorder="0">
      <alignment horizontal="right"/>
    </xf>
  </cellStyleXfs>
  <cellXfs count="127">
    <xf numFmtId="0" fontId="0" fillId="0" borderId="0" xfId="0"/>
    <xf numFmtId="0" fontId="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/>
    <xf numFmtId="0" fontId="6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7" fillId="0" borderId="0" xfId="0" applyFont="1" applyAlignment="1">
      <alignment wrapText="1"/>
    </xf>
    <xf numFmtId="0" fontId="6" fillId="2" borderId="2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center" wrapText="1"/>
    </xf>
    <xf numFmtId="0" fontId="6" fillId="4" borderId="6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8" fillId="6" borderId="1" xfId="0" applyFont="1" applyFill="1" applyBorder="1"/>
    <xf numFmtId="0" fontId="8" fillId="0" borderId="8" xfId="0" applyFont="1" applyBorder="1"/>
    <xf numFmtId="0" fontId="8" fillId="2" borderId="1" xfId="0" applyFont="1" applyFill="1" applyBorder="1"/>
    <xf numFmtId="0" fontId="8" fillId="3" borderId="1" xfId="0" applyFont="1" applyFill="1" applyBorder="1"/>
    <xf numFmtId="0" fontId="8" fillId="0" borderId="8" xfId="0" applyFont="1" applyBorder="1" applyAlignment="1">
      <alignment horizontal="left"/>
    </xf>
    <xf numFmtId="0" fontId="6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49" fontId="7" fillId="0" borderId="0" xfId="0" applyNumberFormat="1" applyFont="1"/>
    <xf numFmtId="49" fontId="8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centerContinuous"/>
    </xf>
    <xf numFmtId="49" fontId="7" fillId="0" borderId="0" xfId="0" applyNumberFormat="1" applyFont="1" applyAlignment="1">
      <alignment horizontal="centerContinuous"/>
    </xf>
    <xf numFmtId="49" fontId="8" fillId="0" borderId="0" xfId="0" applyNumberFormat="1" applyFont="1"/>
    <xf numFmtId="49" fontId="10" fillId="0" borderId="18" xfId="0" applyNumberFormat="1" applyFont="1" applyBorder="1"/>
    <xf numFmtId="49" fontId="7" fillId="0" borderId="18" xfId="0" applyNumberFormat="1" applyFont="1" applyBorder="1"/>
    <xf numFmtId="0" fontId="8" fillId="0" borderId="0" xfId="0" applyFont="1" applyAlignment="1">
      <alignment horizontal="center"/>
    </xf>
    <xf numFmtId="0" fontId="7" fillId="0" borderId="18" xfId="0" applyFont="1" applyBorder="1"/>
    <xf numFmtId="49" fontId="8" fillId="0" borderId="9" xfId="0" applyNumberFormat="1" applyFont="1" applyBorder="1" applyAlignment="1">
      <alignment horizontal="left"/>
    </xf>
    <xf numFmtId="49" fontId="8" fillId="0" borderId="9" xfId="0" applyNumberFormat="1" applyFont="1" applyBorder="1" applyAlignment="1">
      <alignment horizontal="centerContinuous"/>
    </xf>
    <xf numFmtId="0" fontId="11" fillId="0" borderId="0" xfId="0" applyFont="1"/>
    <xf numFmtId="10" fontId="8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49" fontId="8" fillId="0" borderId="9" xfId="0" applyNumberFormat="1" applyFont="1" applyBorder="1" applyAlignment="1">
      <alignment horizontal="left" indent="1"/>
    </xf>
    <xf numFmtId="0" fontId="11" fillId="0" borderId="9" xfId="0" applyFont="1" applyBorder="1"/>
    <xf numFmtId="49" fontId="8" fillId="0" borderId="9" xfId="0" applyNumberFormat="1" applyFont="1" applyBorder="1"/>
    <xf numFmtId="0" fontId="8" fillId="0" borderId="9" xfId="0" applyFont="1" applyBorder="1"/>
    <xf numFmtId="0" fontId="8" fillId="0" borderId="15" xfId="0" applyFont="1" applyBorder="1"/>
    <xf numFmtId="0" fontId="7" fillId="0" borderId="0" xfId="0" applyFont="1"/>
    <xf numFmtId="0" fontId="6" fillId="0" borderId="9" xfId="0" applyFont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6" fillId="9" borderId="1" xfId="0" applyFont="1" applyFill="1" applyBorder="1"/>
    <xf numFmtId="0" fontId="6" fillId="10" borderId="1" xfId="0" applyFont="1" applyFill="1" applyBorder="1" applyAlignment="1">
      <alignment horizontal="center"/>
    </xf>
    <xf numFmtId="49" fontId="4" fillId="0" borderId="0" xfId="0" applyNumberFormat="1" applyFont="1" applyAlignment="1">
      <alignment horizontal="left" indent="1"/>
    </xf>
    <xf numFmtId="49" fontId="4" fillId="0" borderId="0" xfId="0" applyNumberFormat="1" applyFont="1"/>
    <xf numFmtId="0" fontId="1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13" fillId="0" borderId="0" xfId="0" applyFont="1"/>
    <xf numFmtId="49" fontId="4" fillId="0" borderId="8" xfId="0" applyNumberFormat="1" applyFont="1" applyBorder="1" applyAlignment="1">
      <alignment horizontal="left"/>
    </xf>
    <xf numFmtId="49" fontId="4" fillId="0" borderId="0" xfId="0" applyNumberFormat="1" applyFont="1" applyAlignment="1">
      <alignment horizontal="left"/>
    </xf>
    <xf numFmtId="49" fontId="4" fillId="0" borderId="14" xfId="0" applyNumberFormat="1" applyFont="1" applyBorder="1" applyAlignment="1">
      <alignment horizontal="left"/>
    </xf>
    <xf numFmtId="49" fontId="4" fillId="0" borderId="9" xfId="0" applyNumberFormat="1" applyFont="1" applyBorder="1" applyAlignment="1">
      <alignment horizontal="left"/>
    </xf>
    <xf numFmtId="0" fontId="4" fillId="0" borderId="11" xfId="0" applyFont="1" applyBorder="1"/>
    <xf numFmtId="49" fontId="4" fillId="0" borderId="0" xfId="0" applyNumberFormat="1" applyFont="1" applyAlignment="1">
      <alignment horizontal="centerContinuous"/>
    </xf>
    <xf numFmtId="49" fontId="4" fillId="0" borderId="9" xfId="0" applyNumberFormat="1" applyFont="1" applyBorder="1" applyAlignment="1">
      <alignment horizontal="centerContinuous"/>
    </xf>
    <xf numFmtId="0" fontId="6" fillId="0" borderId="15" xfId="0" applyFont="1" applyBorder="1" applyAlignment="1">
      <alignment horizontal="center"/>
    </xf>
    <xf numFmtId="0" fontId="6" fillId="9" borderId="6" xfId="0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6" fillId="11" borderId="1" xfId="0" applyFont="1" applyFill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12" borderId="1" xfId="0" applyFont="1" applyFill="1" applyBorder="1" applyAlignment="1">
      <alignment horizontal="center"/>
    </xf>
    <xf numFmtId="0" fontId="6" fillId="13" borderId="3" xfId="0" applyFont="1" applyFill="1" applyBorder="1" applyAlignment="1">
      <alignment horizontal="center"/>
    </xf>
    <xf numFmtId="49" fontId="8" fillId="0" borderId="0" xfId="0" applyNumberFormat="1" applyFont="1" applyAlignment="1">
      <alignment horizontal="right"/>
    </xf>
    <xf numFmtId="0" fontId="7" fillId="0" borderId="11" xfId="0" applyFont="1" applyBorder="1" applyAlignment="1">
      <alignment horizontal="right"/>
    </xf>
    <xf numFmtId="49" fontId="4" fillId="0" borderId="8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center"/>
    </xf>
    <xf numFmtId="49" fontId="8" fillId="0" borderId="14" xfId="0" applyNumberFormat="1" applyFont="1" applyBorder="1" applyAlignment="1">
      <alignment horizontal="right"/>
    </xf>
    <xf numFmtId="49" fontId="8" fillId="0" borderId="9" xfId="0" applyNumberFormat="1" applyFont="1" applyBorder="1" applyAlignment="1">
      <alignment horizontal="right"/>
    </xf>
    <xf numFmtId="49" fontId="15" fillId="7" borderId="2" xfId="0" applyNumberFormat="1" applyFont="1" applyFill="1" applyBorder="1" applyAlignment="1">
      <alignment horizontal="center"/>
    </xf>
    <xf numFmtId="49" fontId="15" fillId="7" borderId="13" xfId="0" applyNumberFormat="1" applyFont="1" applyFill="1" applyBorder="1" applyAlignment="1">
      <alignment horizontal="center"/>
    </xf>
    <xf numFmtId="49" fontId="15" fillId="7" borderId="5" xfId="0" applyNumberFormat="1" applyFont="1" applyFill="1" applyBorder="1" applyAlignment="1">
      <alignment horizontal="center"/>
    </xf>
    <xf numFmtId="10" fontId="4" fillId="0" borderId="0" xfId="0" applyNumberFormat="1" applyFont="1" applyAlignment="1">
      <alignment horizontal="center"/>
    </xf>
    <xf numFmtId="10" fontId="4" fillId="0" borderId="19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10" fontId="4" fillId="0" borderId="18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10" fontId="4" fillId="0" borderId="9" xfId="0" applyNumberFormat="1" applyFont="1" applyBorder="1" applyAlignment="1">
      <alignment horizontal="center"/>
    </xf>
    <xf numFmtId="10" fontId="4" fillId="0" borderId="15" xfId="0" applyNumberFormat="1" applyFont="1" applyBorder="1" applyAlignment="1">
      <alignment horizontal="center"/>
    </xf>
    <xf numFmtId="49" fontId="4" fillId="0" borderId="0" xfId="0" quotePrefix="1" applyNumberFormat="1" applyFont="1" applyAlignment="1">
      <alignment horizontal="center"/>
    </xf>
    <xf numFmtId="0" fontId="15" fillId="5" borderId="10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15" fillId="5" borderId="15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49" fontId="4" fillId="0" borderId="16" xfId="0" applyNumberFormat="1" applyFont="1" applyBorder="1" applyAlignment="1">
      <alignment horizontal="center"/>
    </xf>
    <xf numFmtId="49" fontId="4" fillId="0" borderId="17" xfId="0" applyNumberFormat="1" applyFont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49" fontId="15" fillId="14" borderId="2" xfId="0" applyNumberFormat="1" applyFont="1" applyFill="1" applyBorder="1" applyAlignment="1">
      <alignment horizontal="center"/>
    </xf>
    <xf numFmtId="49" fontId="15" fillId="14" borderId="13" xfId="0" applyNumberFormat="1" applyFont="1" applyFill="1" applyBorder="1" applyAlignment="1">
      <alignment horizontal="center"/>
    </xf>
    <xf numFmtId="49" fontId="15" fillId="14" borderId="5" xfId="0" applyNumberFormat="1" applyFont="1" applyFill="1" applyBorder="1" applyAlignment="1">
      <alignment horizontal="center"/>
    </xf>
    <xf numFmtId="49" fontId="14" fillId="14" borderId="10" xfId="0" applyNumberFormat="1" applyFont="1" applyFill="1" applyBorder="1" applyAlignment="1">
      <alignment horizontal="center"/>
    </xf>
    <xf numFmtId="49" fontId="14" fillId="14" borderId="11" xfId="0" applyNumberFormat="1" applyFont="1" applyFill="1" applyBorder="1" applyAlignment="1">
      <alignment horizontal="center"/>
    </xf>
    <xf numFmtId="49" fontId="14" fillId="14" borderId="12" xfId="0" applyNumberFormat="1" applyFont="1" applyFill="1" applyBorder="1" applyAlignment="1">
      <alignment horizontal="center"/>
    </xf>
    <xf numFmtId="49" fontId="4" fillId="14" borderId="8" xfId="0" applyNumberFormat="1" applyFont="1" applyFill="1" applyBorder="1" applyAlignment="1">
      <alignment horizontal="center"/>
    </xf>
    <xf numFmtId="49" fontId="4" fillId="14" borderId="0" xfId="0" applyNumberFormat="1" applyFont="1" applyFill="1" applyAlignment="1">
      <alignment horizontal="center"/>
    </xf>
    <xf numFmtId="49" fontId="4" fillId="14" borderId="18" xfId="0" applyNumberFormat="1" applyFont="1" applyFill="1" applyBorder="1" applyAlignment="1">
      <alignment horizontal="center"/>
    </xf>
    <xf numFmtId="49" fontId="4" fillId="14" borderId="14" xfId="0" applyNumberFormat="1" applyFont="1" applyFill="1" applyBorder="1" applyAlignment="1">
      <alignment horizontal="center"/>
    </xf>
    <xf numFmtId="49" fontId="4" fillId="14" borderId="9" xfId="0" applyNumberFormat="1" applyFont="1" applyFill="1" applyBorder="1" applyAlignment="1">
      <alignment horizontal="center"/>
    </xf>
    <xf numFmtId="49" fontId="4" fillId="14" borderId="15" xfId="0" applyNumberFormat="1" applyFont="1" applyFill="1" applyBorder="1" applyAlignment="1">
      <alignment horizontal="center"/>
    </xf>
  </cellXfs>
  <cellStyles count="2">
    <cellStyle name="Day" xfId="1" xr:uid="{00000000-0005-0000-0000-000000000000}"/>
    <cellStyle name="Normal" xfId="0" builtinId="0"/>
  </cellStyles>
  <dxfs count="0"/>
  <tableStyles count="0" defaultTableStyle="TableStyleMedium2" defaultPivotStyle="PivotStyleLight16"/>
  <colors>
    <mruColors>
      <color rgb="FFC99DC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Z67"/>
  <sheetViews>
    <sheetView tabSelected="1" zoomScale="70" zoomScaleNormal="70" zoomScaleSheetLayoutView="55" zoomScalePageLayoutView="55" workbookViewId="0">
      <selection activeCell="G55" sqref="G55"/>
    </sheetView>
  </sheetViews>
  <sheetFormatPr defaultRowHeight="14.4" x14ac:dyDescent="0.3"/>
  <cols>
    <col min="2" max="2" width="4.6640625" customWidth="1"/>
    <col min="3" max="9" width="6.6640625" customWidth="1"/>
    <col min="10" max="10" width="6.88671875" customWidth="1"/>
    <col min="11" max="17" width="6.6640625" customWidth="1"/>
    <col min="18" max="18" width="6.77734375" customWidth="1"/>
    <col min="19" max="25" width="6.6640625" customWidth="1"/>
    <col min="26" max="26" width="5.6640625" customWidth="1"/>
  </cols>
  <sheetData>
    <row r="1" spans="3:25" ht="20.399999999999999" customHeight="1" x14ac:dyDescent="0.3">
      <c r="C1" s="1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3:25" ht="20.399999999999999" customHeight="1" x14ac:dyDescent="0.3">
      <c r="C2" s="112" t="s">
        <v>47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</row>
    <row r="3" spans="3:25" ht="20.399999999999999" customHeight="1" x14ac:dyDescent="0.3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3:25" ht="20.399999999999999" customHeight="1" x14ac:dyDescent="0.3">
      <c r="C4" s="113" t="s">
        <v>48</v>
      </c>
      <c r="D4" s="114"/>
      <c r="E4" s="114"/>
      <c r="F4" s="114"/>
      <c r="G4" s="114"/>
      <c r="H4" s="114"/>
      <c r="I4" s="114"/>
      <c r="J4" s="4"/>
      <c r="K4" s="113" t="s">
        <v>49</v>
      </c>
      <c r="L4" s="114"/>
      <c r="M4" s="114"/>
      <c r="N4" s="114"/>
      <c r="O4" s="114"/>
      <c r="P4" s="114"/>
      <c r="Q4" s="114"/>
      <c r="R4" s="4"/>
      <c r="S4" s="101" t="s">
        <v>50</v>
      </c>
      <c r="T4" s="88"/>
      <c r="U4" s="88"/>
      <c r="V4" s="88"/>
      <c r="W4" s="88"/>
      <c r="X4" s="88"/>
      <c r="Y4" s="88"/>
    </row>
    <row r="5" spans="3:25" ht="20.399999999999999" customHeight="1" x14ac:dyDescent="0.3"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6"/>
      <c r="K5" s="5" t="s">
        <v>1</v>
      </c>
      <c r="L5" s="5" t="s">
        <v>2</v>
      </c>
      <c r="M5" s="5" t="s">
        <v>3</v>
      </c>
      <c r="N5" s="5" t="s">
        <v>4</v>
      </c>
      <c r="O5" s="5" t="s">
        <v>5</v>
      </c>
      <c r="P5" s="5" t="s">
        <v>6</v>
      </c>
      <c r="Q5" s="5" t="s">
        <v>7</v>
      </c>
      <c r="R5" s="6"/>
      <c r="S5" s="5" t="s">
        <v>1</v>
      </c>
      <c r="T5" s="5" t="s">
        <v>2</v>
      </c>
      <c r="U5" s="5" t="s">
        <v>3</v>
      </c>
      <c r="V5" s="5" t="s">
        <v>4</v>
      </c>
      <c r="W5" s="5" t="s">
        <v>5</v>
      </c>
      <c r="X5" s="5" t="s">
        <v>6</v>
      </c>
      <c r="Y5" s="5" t="s">
        <v>7</v>
      </c>
    </row>
    <row r="6" spans="3:25" ht="20.399999999999999" customHeight="1" x14ac:dyDescent="0.3">
      <c r="C6" s="7"/>
      <c r="D6" s="55"/>
      <c r="E6" s="55"/>
      <c r="F6" s="55"/>
      <c r="G6" s="55" t="s">
        <v>44</v>
      </c>
      <c r="H6" s="7"/>
      <c r="I6" s="7"/>
      <c r="J6" s="10"/>
      <c r="K6" s="55" t="s">
        <v>44</v>
      </c>
      <c r="L6" s="55"/>
      <c r="M6" s="55"/>
      <c r="N6" s="55"/>
      <c r="O6" s="8">
        <v>1</v>
      </c>
      <c r="P6" s="12">
        <f t="shared" ref="P6:Q6" si="0">+O6+1</f>
        <v>2</v>
      </c>
      <c r="Q6" s="8">
        <f t="shared" si="0"/>
        <v>3</v>
      </c>
      <c r="R6" s="10"/>
      <c r="S6" s="8">
        <v>1</v>
      </c>
      <c r="T6" s="57">
        <f t="shared" ref="T6:Y6" si="1">+S6+1</f>
        <v>2</v>
      </c>
      <c r="U6" s="8">
        <f t="shared" si="1"/>
        <v>3</v>
      </c>
      <c r="V6" s="15">
        <f t="shared" si="1"/>
        <v>4</v>
      </c>
      <c r="W6" s="11">
        <f t="shared" si="1"/>
        <v>5</v>
      </c>
      <c r="X6" s="8">
        <f t="shared" si="1"/>
        <v>6</v>
      </c>
      <c r="Y6" s="8">
        <f t="shared" si="1"/>
        <v>7</v>
      </c>
    </row>
    <row r="7" spans="3:25" ht="20.399999999999999" customHeight="1" x14ac:dyDescent="0.3">
      <c r="C7" s="72"/>
      <c r="D7" s="72">
        <v>1</v>
      </c>
      <c r="E7" s="19">
        <f t="shared" ref="E7:I10" si="2">D7+1</f>
        <v>2</v>
      </c>
      <c r="F7" s="19">
        <f t="shared" si="2"/>
        <v>3</v>
      </c>
      <c r="G7" s="73">
        <f t="shared" si="2"/>
        <v>4</v>
      </c>
      <c r="H7" s="12">
        <f t="shared" si="2"/>
        <v>5</v>
      </c>
      <c r="I7" s="8">
        <f t="shared" si="2"/>
        <v>6</v>
      </c>
      <c r="J7" s="10"/>
      <c r="K7" s="74">
        <f>SUM(Q6+1)</f>
        <v>4</v>
      </c>
      <c r="L7" s="19">
        <f t="shared" ref="L7:N8" si="3">K7+1</f>
        <v>5</v>
      </c>
      <c r="M7" s="74">
        <f t="shared" si="3"/>
        <v>6</v>
      </c>
      <c r="N7" s="22">
        <f t="shared" si="3"/>
        <v>7</v>
      </c>
      <c r="O7" s="11">
        <f t="shared" ref="O7:Q9" si="4">N7+1</f>
        <v>8</v>
      </c>
      <c r="P7" s="8">
        <f t="shared" si="4"/>
        <v>9</v>
      </c>
      <c r="Q7" s="8">
        <f t="shared" si="4"/>
        <v>10</v>
      </c>
      <c r="R7" s="10"/>
      <c r="S7" s="8">
        <v>8</v>
      </c>
      <c r="T7" s="8">
        <f>+S7+1</f>
        <v>9</v>
      </c>
      <c r="U7" s="8">
        <f t="shared" ref="T7:Y10" si="5">T7+1</f>
        <v>10</v>
      </c>
      <c r="V7" s="8">
        <f>U7+1</f>
        <v>11</v>
      </c>
      <c r="W7" s="8">
        <f t="shared" si="5"/>
        <v>12</v>
      </c>
      <c r="X7" s="12">
        <f t="shared" si="5"/>
        <v>13</v>
      </c>
      <c r="Y7" s="8">
        <f>X7+1</f>
        <v>14</v>
      </c>
    </row>
    <row r="8" spans="3:25" ht="20.399999999999999" customHeight="1" x14ac:dyDescent="0.3">
      <c r="C8" s="19">
        <f>SUM(I7+1)</f>
        <v>7</v>
      </c>
      <c r="D8" s="8">
        <f>C8+1</f>
        <v>8</v>
      </c>
      <c r="E8" s="8">
        <f t="shared" si="2"/>
        <v>9</v>
      </c>
      <c r="F8" s="15">
        <f t="shared" si="2"/>
        <v>10</v>
      </c>
      <c r="G8" s="11">
        <f t="shared" si="2"/>
        <v>11</v>
      </c>
      <c r="H8" s="8">
        <f t="shared" si="2"/>
        <v>12</v>
      </c>
      <c r="I8" s="8">
        <f t="shared" si="2"/>
        <v>13</v>
      </c>
      <c r="J8" s="10"/>
      <c r="K8" s="8">
        <f>SUM(Q7+1)</f>
        <v>11</v>
      </c>
      <c r="L8" s="8">
        <f t="shared" si="3"/>
        <v>12</v>
      </c>
      <c r="M8" s="8">
        <f t="shared" si="3"/>
        <v>13</v>
      </c>
      <c r="N8" s="8">
        <f t="shared" si="3"/>
        <v>14</v>
      </c>
      <c r="O8" s="8">
        <f t="shared" si="4"/>
        <v>15</v>
      </c>
      <c r="P8" s="12">
        <f t="shared" si="4"/>
        <v>16</v>
      </c>
      <c r="Q8" s="8">
        <f t="shared" si="4"/>
        <v>17</v>
      </c>
      <c r="R8" s="10"/>
      <c r="S8" s="8">
        <f>SUM(Y7+1)</f>
        <v>15</v>
      </c>
      <c r="T8" s="8">
        <f t="shared" si="5"/>
        <v>16</v>
      </c>
      <c r="U8" s="8">
        <f t="shared" si="5"/>
        <v>17</v>
      </c>
      <c r="V8" s="15">
        <f>U8+1</f>
        <v>18</v>
      </c>
      <c r="W8" s="11">
        <f t="shared" si="5"/>
        <v>19</v>
      </c>
      <c r="X8" s="8">
        <f t="shared" si="5"/>
        <v>20</v>
      </c>
      <c r="Y8" s="8">
        <f>X8+1</f>
        <v>21</v>
      </c>
    </row>
    <row r="9" spans="3:25" ht="20.399999999999999" customHeight="1" x14ac:dyDescent="0.3">
      <c r="C9" s="8">
        <f>SUM(I8+1)</f>
        <v>14</v>
      </c>
      <c r="D9" s="8">
        <f>C9+1</f>
        <v>15</v>
      </c>
      <c r="E9" s="8">
        <f t="shared" si="2"/>
        <v>16</v>
      </c>
      <c r="F9" s="8">
        <f t="shared" si="2"/>
        <v>17</v>
      </c>
      <c r="G9" s="8">
        <f t="shared" si="2"/>
        <v>18</v>
      </c>
      <c r="H9" s="12">
        <f t="shared" si="2"/>
        <v>19</v>
      </c>
      <c r="I9" s="8">
        <f t="shared" si="2"/>
        <v>20</v>
      </c>
      <c r="J9" s="10"/>
      <c r="K9" s="8">
        <f>SUM(Q8+1)</f>
        <v>18</v>
      </c>
      <c r="L9" s="8">
        <f>K9+1</f>
        <v>19</v>
      </c>
      <c r="M9" s="8">
        <f>L9+1</f>
        <v>20</v>
      </c>
      <c r="N9" s="15">
        <f>M9+1</f>
        <v>21</v>
      </c>
      <c r="O9" s="11">
        <f>N9+1</f>
        <v>22</v>
      </c>
      <c r="P9" s="8">
        <f t="shared" si="4"/>
        <v>23</v>
      </c>
      <c r="Q9" s="8">
        <f t="shared" si="4"/>
        <v>24</v>
      </c>
      <c r="R9" s="10"/>
      <c r="S9" s="8">
        <f>SUM(Y8+1)</f>
        <v>22</v>
      </c>
      <c r="T9" s="8">
        <f t="shared" si="5"/>
        <v>23</v>
      </c>
      <c r="U9" s="8">
        <f t="shared" si="5"/>
        <v>24</v>
      </c>
      <c r="V9" s="8">
        <f t="shared" si="5"/>
        <v>25</v>
      </c>
      <c r="W9" s="8">
        <f t="shared" si="5"/>
        <v>26</v>
      </c>
      <c r="X9" s="12">
        <f t="shared" si="5"/>
        <v>27</v>
      </c>
      <c r="Y9" s="8">
        <f t="shared" si="5"/>
        <v>28</v>
      </c>
    </row>
    <row r="10" spans="3:25" ht="20.399999999999999" customHeight="1" x14ac:dyDescent="0.3">
      <c r="C10" s="8">
        <f>SUM(I9+1)</f>
        <v>21</v>
      </c>
      <c r="D10" s="8">
        <f>C10+1</f>
        <v>22</v>
      </c>
      <c r="E10" s="8">
        <f>D10+1</f>
        <v>23</v>
      </c>
      <c r="F10" s="15">
        <f>E10+1</f>
        <v>24</v>
      </c>
      <c r="G10" s="11">
        <f t="shared" si="2"/>
        <v>25</v>
      </c>
      <c r="H10" s="56">
        <f t="shared" si="2"/>
        <v>26</v>
      </c>
      <c r="I10" s="56">
        <f t="shared" si="2"/>
        <v>27</v>
      </c>
      <c r="J10" s="10"/>
      <c r="K10" s="8">
        <f>SUM(Q9+1)</f>
        <v>25</v>
      </c>
      <c r="L10" s="8">
        <f>K10+1</f>
        <v>26</v>
      </c>
      <c r="M10" s="8">
        <f t="shared" ref="M10" si="6">L10+1</f>
        <v>27</v>
      </c>
      <c r="N10" s="8">
        <v>28</v>
      </c>
      <c r="O10" s="8">
        <v>29</v>
      </c>
      <c r="P10" s="12">
        <v>30</v>
      </c>
      <c r="Q10" s="8">
        <v>31</v>
      </c>
      <c r="R10" s="10"/>
      <c r="S10" s="8">
        <f>SUM(Y9+1)</f>
        <v>29</v>
      </c>
      <c r="T10" s="8">
        <f t="shared" si="5"/>
        <v>30</v>
      </c>
      <c r="U10" s="7"/>
      <c r="V10" s="7"/>
      <c r="W10" s="7"/>
      <c r="X10" s="7"/>
      <c r="Y10" s="7"/>
    </row>
    <row r="11" spans="3:25" ht="20.399999999999999" customHeight="1" x14ac:dyDescent="0.3">
      <c r="C11" s="8">
        <v>28</v>
      </c>
      <c r="D11" s="8">
        <v>29</v>
      </c>
      <c r="E11" s="8">
        <v>30</v>
      </c>
      <c r="F11" s="8">
        <v>31</v>
      </c>
      <c r="G11" s="7"/>
      <c r="H11" s="7"/>
      <c r="I11" s="10"/>
      <c r="J11" s="10"/>
      <c r="K11" s="7"/>
      <c r="L11" s="7"/>
      <c r="M11" s="7"/>
      <c r="N11" s="7"/>
      <c r="O11" s="7"/>
      <c r="P11" s="7"/>
      <c r="Q11" s="7"/>
      <c r="R11" s="10"/>
      <c r="S11" s="7"/>
      <c r="T11" s="7"/>
      <c r="V11" s="16"/>
      <c r="W11" s="16"/>
      <c r="X11" s="16"/>
      <c r="Y11" s="16"/>
    </row>
    <row r="12" spans="3:25" ht="20.399999999999999" customHeight="1" x14ac:dyDescent="0.3">
      <c r="C12" s="7"/>
      <c r="D12" s="7"/>
      <c r="E12" s="7"/>
      <c r="F12" s="7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7"/>
      <c r="T12" s="7"/>
      <c r="V12" s="16"/>
      <c r="W12" s="16"/>
      <c r="X12" s="16"/>
      <c r="Y12" s="16"/>
    </row>
    <row r="13" spans="3:25" ht="20.399999999999999" customHeight="1" x14ac:dyDescent="0.3">
      <c r="C13" s="101" t="s">
        <v>51</v>
      </c>
      <c r="D13" s="88"/>
      <c r="E13" s="88"/>
      <c r="F13" s="88"/>
      <c r="G13" s="88"/>
      <c r="H13" s="88"/>
      <c r="I13" s="88"/>
      <c r="J13" s="4"/>
      <c r="K13" s="101" t="s">
        <v>52</v>
      </c>
      <c r="L13" s="88"/>
      <c r="M13" s="88"/>
      <c r="N13" s="88"/>
      <c r="O13" s="88"/>
      <c r="P13" s="88"/>
      <c r="Q13" s="88"/>
      <c r="R13" s="4"/>
      <c r="S13" s="101" t="s">
        <v>53</v>
      </c>
      <c r="T13" s="88"/>
      <c r="U13" s="88"/>
      <c r="V13" s="88"/>
      <c r="W13" s="88"/>
      <c r="X13" s="88"/>
      <c r="Y13" s="88"/>
    </row>
    <row r="14" spans="3:25" ht="20.399999999999999" customHeight="1" x14ac:dyDescent="0.3">
      <c r="C14" s="5" t="s">
        <v>1</v>
      </c>
      <c r="D14" s="5" t="s">
        <v>2</v>
      </c>
      <c r="E14" s="5" t="s">
        <v>3</v>
      </c>
      <c r="F14" s="5" t="s">
        <v>4</v>
      </c>
      <c r="G14" s="5" t="s">
        <v>5</v>
      </c>
      <c r="H14" s="5" t="s">
        <v>6</v>
      </c>
      <c r="I14" s="5" t="s">
        <v>7</v>
      </c>
      <c r="J14" s="6"/>
      <c r="K14" s="5" t="s">
        <v>1</v>
      </c>
      <c r="L14" s="5" t="s">
        <v>2</v>
      </c>
      <c r="M14" s="5" t="s">
        <v>3</v>
      </c>
      <c r="N14" s="5" t="s">
        <v>4</v>
      </c>
      <c r="O14" s="5" t="s">
        <v>5</v>
      </c>
      <c r="P14" s="5" t="s">
        <v>6</v>
      </c>
      <c r="Q14" s="5" t="s">
        <v>7</v>
      </c>
      <c r="R14" s="6"/>
      <c r="S14" s="5" t="s">
        <v>1</v>
      </c>
      <c r="T14" s="5" t="s">
        <v>2</v>
      </c>
      <c r="U14" s="5" t="s">
        <v>3</v>
      </c>
      <c r="V14" s="5" t="s">
        <v>4</v>
      </c>
      <c r="W14" s="5" t="s">
        <v>5</v>
      </c>
      <c r="X14" s="5" t="s">
        <v>6</v>
      </c>
      <c r="Y14" s="5" t="s">
        <v>7</v>
      </c>
    </row>
    <row r="15" spans="3:25" ht="20.399999999999999" customHeight="1" x14ac:dyDescent="0.3">
      <c r="C15" s="8" t="s">
        <v>44</v>
      </c>
      <c r="D15" s="8" t="s">
        <v>44</v>
      </c>
      <c r="E15" s="8">
        <v>1</v>
      </c>
      <c r="F15" s="15">
        <f t="shared" ref="F15:I15" si="7">SUM(E15+1)</f>
        <v>2</v>
      </c>
      <c r="G15" s="11">
        <f t="shared" si="7"/>
        <v>3</v>
      </c>
      <c r="H15" s="8">
        <f t="shared" si="7"/>
        <v>4</v>
      </c>
      <c r="I15" s="8">
        <f t="shared" si="7"/>
        <v>5</v>
      </c>
      <c r="J15" s="10"/>
      <c r="K15" s="7"/>
      <c r="L15" s="55" t="s">
        <v>44</v>
      </c>
      <c r="M15" s="7"/>
      <c r="N15" s="55" t="s">
        <v>44</v>
      </c>
      <c r="O15" s="55" t="s">
        <v>44</v>
      </c>
      <c r="P15" s="8">
        <v>1</v>
      </c>
      <c r="Q15" s="8">
        <f t="shared" ref="L15:Q16" si="8">P15+1</f>
        <v>2</v>
      </c>
      <c r="R15" s="10"/>
      <c r="S15" s="8">
        <v>1</v>
      </c>
      <c r="T15" s="8">
        <f t="shared" ref="T15:Y15" si="9">S15+1</f>
        <v>2</v>
      </c>
      <c r="U15" s="8">
        <f t="shared" si="9"/>
        <v>3</v>
      </c>
      <c r="V15" s="8">
        <f t="shared" si="9"/>
        <v>4</v>
      </c>
      <c r="W15" s="8">
        <f t="shared" si="9"/>
        <v>5</v>
      </c>
      <c r="X15" s="12">
        <f t="shared" si="9"/>
        <v>6</v>
      </c>
      <c r="Y15" s="8">
        <f t="shared" si="9"/>
        <v>7</v>
      </c>
    </row>
    <row r="16" spans="3:25" ht="20.399999999999999" customHeight="1" x14ac:dyDescent="0.3">
      <c r="C16" s="74">
        <f>SUM(I15+1)</f>
        <v>6</v>
      </c>
      <c r="D16" s="74">
        <f t="shared" ref="D16:I16" si="10">C16+1</f>
        <v>7</v>
      </c>
      <c r="E16" s="19">
        <f t="shared" si="10"/>
        <v>8</v>
      </c>
      <c r="F16" s="74">
        <f t="shared" si="10"/>
        <v>9</v>
      </c>
      <c r="G16" s="19">
        <f t="shared" si="10"/>
        <v>10</v>
      </c>
      <c r="H16" s="75">
        <f t="shared" si="10"/>
        <v>11</v>
      </c>
      <c r="I16" s="19">
        <f t="shared" si="10"/>
        <v>12</v>
      </c>
      <c r="J16" s="10"/>
      <c r="K16" s="8">
        <f>SUM(Q15+1)</f>
        <v>3</v>
      </c>
      <c r="L16" s="74">
        <f t="shared" si="8"/>
        <v>4</v>
      </c>
      <c r="M16" s="8">
        <f t="shared" si="8"/>
        <v>5</v>
      </c>
      <c r="N16" s="19">
        <f t="shared" si="8"/>
        <v>6</v>
      </c>
      <c r="O16" s="74">
        <f t="shared" si="8"/>
        <v>7</v>
      </c>
      <c r="P16" s="82">
        <f>SUM(O16+1)</f>
        <v>8</v>
      </c>
      <c r="Q16" s="18">
        <f t="shared" si="8"/>
        <v>9</v>
      </c>
      <c r="R16" s="10"/>
      <c r="S16" s="8">
        <f>SUM(Y15+1)</f>
        <v>8</v>
      </c>
      <c r="T16" s="8">
        <f t="shared" ref="T16:Y18" si="11">S16+1</f>
        <v>9</v>
      </c>
      <c r="U16" s="8">
        <f t="shared" si="11"/>
        <v>10</v>
      </c>
      <c r="V16" s="15">
        <f t="shared" si="11"/>
        <v>11</v>
      </c>
      <c r="W16" s="11">
        <f t="shared" si="11"/>
        <v>12</v>
      </c>
      <c r="X16" s="8">
        <f t="shared" si="11"/>
        <v>13</v>
      </c>
      <c r="Y16" s="8">
        <f>X16+1</f>
        <v>14</v>
      </c>
    </row>
    <row r="17" spans="3:25" ht="20.399999999999999" customHeight="1" x14ac:dyDescent="0.3">
      <c r="C17" s="8">
        <f>SUM(I16+1)</f>
        <v>13</v>
      </c>
      <c r="D17" s="57">
        <f>C17+1</f>
        <v>14</v>
      </c>
      <c r="E17" s="8">
        <f>D17+1</f>
        <v>15</v>
      </c>
      <c r="F17" s="15">
        <f>E17+1</f>
        <v>16</v>
      </c>
      <c r="G17" s="11">
        <f>F17+1</f>
        <v>17</v>
      </c>
      <c r="H17" s="8">
        <f>F17+2</f>
        <v>18</v>
      </c>
      <c r="I17" s="8">
        <f>F17+3</f>
        <v>19</v>
      </c>
      <c r="J17" s="10"/>
      <c r="K17" s="8">
        <f>SUM(Q16+1)</f>
        <v>10</v>
      </c>
      <c r="L17" s="57">
        <f>K17+1</f>
        <v>11</v>
      </c>
      <c r="M17" s="8">
        <f>K17+2</f>
        <v>12</v>
      </c>
      <c r="N17" s="15">
        <f>K17+3</f>
        <v>13</v>
      </c>
      <c r="O17" s="13">
        <f>L17+3</f>
        <v>14</v>
      </c>
      <c r="P17" s="78">
        <f>M17+3</f>
        <v>15</v>
      </c>
      <c r="Q17" s="8">
        <f>N17+3</f>
        <v>16</v>
      </c>
      <c r="R17" s="10"/>
      <c r="S17" s="8">
        <f>SUM(Y16+1)</f>
        <v>15</v>
      </c>
      <c r="T17" s="8">
        <f>S17+1</f>
        <v>16</v>
      </c>
      <c r="U17" s="8">
        <f t="shared" si="11"/>
        <v>17</v>
      </c>
      <c r="V17" s="8">
        <f t="shared" si="11"/>
        <v>18</v>
      </c>
      <c r="W17" s="8">
        <f t="shared" si="11"/>
        <v>19</v>
      </c>
      <c r="X17" s="12">
        <f>W17+1</f>
        <v>20</v>
      </c>
      <c r="Y17" s="8">
        <f>X17+1</f>
        <v>21</v>
      </c>
    </row>
    <row r="18" spans="3:25" ht="20.399999999999999" customHeight="1" x14ac:dyDescent="0.3">
      <c r="C18" s="8">
        <f>SUM(I17+1)</f>
        <v>20</v>
      </c>
      <c r="D18" s="8">
        <f>F17+5</f>
        <v>21</v>
      </c>
      <c r="E18" s="8">
        <f>F17+6</f>
        <v>22</v>
      </c>
      <c r="F18" s="8">
        <f>G17+6</f>
        <v>23</v>
      </c>
      <c r="G18" s="8">
        <f>H17+6</f>
        <v>24</v>
      </c>
      <c r="H18" s="12">
        <f>I17+6</f>
        <v>25</v>
      </c>
      <c r="I18" s="8">
        <f>F18+3</f>
        <v>26</v>
      </c>
      <c r="J18" s="10"/>
      <c r="K18" s="8">
        <f>SUM(Q17+1)</f>
        <v>17</v>
      </c>
      <c r="L18" s="8">
        <f>SUM(K18+1)</f>
        <v>18</v>
      </c>
      <c r="M18" s="8">
        <f>SUM(L18+1)</f>
        <v>19</v>
      </c>
      <c r="N18" s="8">
        <f>SUM(M18+1)</f>
        <v>20</v>
      </c>
      <c r="O18" s="8">
        <f t="shared" ref="O18:Q18" si="12">SUM(N18+1)</f>
        <v>21</v>
      </c>
      <c r="P18" s="82">
        <f t="shared" si="12"/>
        <v>22</v>
      </c>
      <c r="Q18" s="8">
        <f t="shared" si="12"/>
        <v>23</v>
      </c>
      <c r="R18" s="10"/>
      <c r="S18" s="8">
        <f>SUM(Y17+1)</f>
        <v>22</v>
      </c>
      <c r="T18" s="8">
        <f t="shared" si="11"/>
        <v>23</v>
      </c>
      <c r="U18" s="8">
        <f t="shared" si="11"/>
        <v>24</v>
      </c>
      <c r="V18" s="80">
        <f>U18+1</f>
        <v>25</v>
      </c>
      <c r="W18" s="11">
        <f t="shared" si="11"/>
        <v>26</v>
      </c>
      <c r="X18" s="8">
        <f t="shared" si="11"/>
        <v>27</v>
      </c>
      <c r="Y18" s="8">
        <f t="shared" si="11"/>
        <v>28</v>
      </c>
    </row>
    <row r="19" spans="3:25" ht="20.399999999999999" customHeight="1" x14ac:dyDescent="0.3">
      <c r="C19" s="8">
        <f>SUM(I18+1)</f>
        <v>27</v>
      </c>
      <c r="D19" s="8">
        <f>F18+5</f>
        <v>28</v>
      </c>
      <c r="E19" s="8">
        <f>G18+5</f>
        <v>29</v>
      </c>
      <c r="F19" s="15">
        <v>30</v>
      </c>
      <c r="G19" s="11">
        <v>31</v>
      </c>
      <c r="H19" s="77"/>
      <c r="I19" s="7"/>
      <c r="J19" s="10"/>
      <c r="K19" s="8">
        <f>SUM(Q18+1)</f>
        <v>24</v>
      </c>
      <c r="L19" s="8">
        <f>SUM(K19+1)</f>
        <v>25</v>
      </c>
      <c r="M19" s="8">
        <f>+L19+1</f>
        <v>26</v>
      </c>
      <c r="N19" s="15">
        <v>27</v>
      </c>
      <c r="O19" s="83">
        <v>28</v>
      </c>
      <c r="P19" s="57">
        <v>29</v>
      </c>
      <c r="Q19" s="8">
        <v>30</v>
      </c>
      <c r="R19" s="10"/>
      <c r="S19" s="8">
        <f>SUM(Y18+1)</f>
        <v>29</v>
      </c>
      <c r="T19" s="8">
        <f>SUM(S19+1)</f>
        <v>30</v>
      </c>
      <c r="U19" s="8">
        <f>SUM(T19+1)</f>
        <v>31</v>
      </c>
      <c r="V19" s="7" t="s">
        <v>44</v>
      </c>
      <c r="W19" s="7" t="s">
        <v>44</v>
      </c>
      <c r="X19" s="7" t="s">
        <v>44</v>
      </c>
      <c r="Y19" s="79" t="s">
        <v>44</v>
      </c>
    </row>
    <row r="20" spans="3:25" ht="20.399999999999999" customHeight="1" x14ac:dyDescent="0.3">
      <c r="C20" s="7"/>
      <c r="D20" s="7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7" t="s">
        <v>44</v>
      </c>
      <c r="T20" s="7"/>
      <c r="U20" s="7"/>
      <c r="V20" s="20"/>
      <c r="W20" s="20"/>
      <c r="X20" s="21"/>
      <c r="Y20" s="21"/>
    </row>
    <row r="21" spans="3:25" ht="20.399999999999999" customHeight="1" x14ac:dyDescent="0.3">
      <c r="C21" s="101" t="s">
        <v>54</v>
      </c>
      <c r="D21" s="88"/>
      <c r="E21" s="88"/>
      <c r="F21" s="88"/>
      <c r="G21" s="88"/>
      <c r="H21" s="88"/>
      <c r="I21" s="88"/>
      <c r="J21" s="4"/>
      <c r="K21" s="101" t="s">
        <v>55</v>
      </c>
      <c r="L21" s="88"/>
      <c r="M21" s="88"/>
      <c r="N21" s="88"/>
      <c r="O21" s="88"/>
      <c r="P21" s="88"/>
      <c r="Q21" s="88"/>
      <c r="R21" s="4"/>
      <c r="S21" s="101" t="s">
        <v>56</v>
      </c>
      <c r="T21" s="88"/>
      <c r="U21" s="88"/>
      <c r="V21" s="88"/>
      <c r="W21" s="88"/>
      <c r="X21" s="88"/>
      <c r="Y21" s="88"/>
    </row>
    <row r="22" spans="3:25" ht="20.399999999999999" customHeight="1" x14ac:dyDescent="0.3">
      <c r="C22" s="5" t="s">
        <v>1</v>
      </c>
      <c r="D22" s="5" t="s">
        <v>2</v>
      </c>
      <c r="E22" s="5" t="s">
        <v>3</v>
      </c>
      <c r="F22" s="5" t="s">
        <v>4</v>
      </c>
      <c r="G22" s="5" t="s">
        <v>5</v>
      </c>
      <c r="H22" s="5" t="s">
        <v>6</v>
      </c>
      <c r="I22" s="5" t="s">
        <v>7</v>
      </c>
      <c r="J22" s="6"/>
      <c r="K22" s="5" t="s">
        <v>1</v>
      </c>
      <c r="L22" s="5" t="s">
        <v>2</v>
      </c>
      <c r="M22" s="5" t="s">
        <v>3</v>
      </c>
      <c r="N22" s="5" t="s">
        <v>4</v>
      </c>
      <c r="O22" s="5" t="s">
        <v>5</v>
      </c>
      <c r="P22" s="5" t="s">
        <v>6</v>
      </c>
      <c r="Q22" s="5" t="s">
        <v>7</v>
      </c>
      <c r="R22" s="6"/>
      <c r="S22" s="5" t="s">
        <v>1</v>
      </c>
      <c r="T22" s="5" t="s">
        <v>2</v>
      </c>
      <c r="U22" s="5" t="s">
        <v>3</v>
      </c>
      <c r="V22" s="5" t="s">
        <v>4</v>
      </c>
      <c r="W22" s="5" t="s">
        <v>5</v>
      </c>
      <c r="X22" s="5" t="s">
        <v>6</v>
      </c>
      <c r="Y22" s="5" t="s">
        <v>7</v>
      </c>
    </row>
    <row r="23" spans="3:25" ht="20.399999999999999" customHeight="1" x14ac:dyDescent="0.3">
      <c r="C23" s="7"/>
      <c r="D23" s="55" t="s">
        <v>44</v>
      </c>
      <c r="E23" s="55" t="s">
        <v>44</v>
      </c>
      <c r="F23" s="57">
        <v>1</v>
      </c>
      <c r="G23" s="8">
        <f t="shared" ref="G23:I23" si="13">F23+1</f>
        <v>2</v>
      </c>
      <c r="H23" s="12">
        <f t="shared" si="13"/>
        <v>3</v>
      </c>
      <c r="I23" s="8">
        <f t="shared" si="13"/>
        <v>4</v>
      </c>
      <c r="J23" s="10"/>
      <c r="K23" s="7"/>
      <c r="L23" s="7"/>
      <c r="M23" s="55" t="s">
        <v>44</v>
      </c>
      <c r="N23" s="7" t="s">
        <v>44</v>
      </c>
      <c r="O23" s="7" t="s">
        <v>44</v>
      </c>
      <c r="P23" s="7" t="s">
        <v>44</v>
      </c>
      <c r="Q23" s="8">
        <v>1</v>
      </c>
      <c r="R23" s="10"/>
      <c r="S23" s="7"/>
      <c r="T23" s="7"/>
      <c r="U23" s="7" t="s">
        <v>44</v>
      </c>
      <c r="V23" s="7"/>
      <c r="W23" s="7"/>
      <c r="X23" s="7" t="s">
        <v>44</v>
      </c>
      <c r="Y23" s="8">
        <v>1</v>
      </c>
    </row>
    <row r="24" spans="3:25" ht="20.399999999999999" customHeight="1" x14ac:dyDescent="0.3">
      <c r="C24" s="8">
        <f>SUM(I23+1)</f>
        <v>5</v>
      </c>
      <c r="D24" s="81">
        <f>C24+1</f>
        <v>6</v>
      </c>
      <c r="E24" s="74">
        <f t="shared" ref="E24:H24" si="14">D24+1</f>
        <v>7</v>
      </c>
      <c r="F24" s="15">
        <f t="shared" si="14"/>
        <v>8</v>
      </c>
      <c r="G24" s="17">
        <f t="shared" si="14"/>
        <v>9</v>
      </c>
      <c r="H24" s="8">
        <f t="shared" si="14"/>
        <v>10</v>
      </c>
      <c r="I24" s="72">
        <f>H24+1</f>
        <v>11</v>
      </c>
      <c r="J24" s="10"/>
      <c r="K24" s="9">
        <f>SUM(Q23+1)</f>
        <v>2</v>
      </c>
      <c r="L24" s="8">
        <f t="shared" ref="L24:Q25" si="15">K24+1</f>
        <v>3</v>
      </c>
      <c r="M24" s="74">
        <f t="shared" si="15"/>
        <v>4</v>
      </c>
      <c r="N24" s="15">
        <f t="shared" si="15"/>
        <v>5</v>
      </c>
      <c r="O24" s="11">
        <f t="shared" si="15"/>
        <v>6</v>
      </c>
      <c r="P24" s="8">
        <f t="shared" si="15"/>
        <v>7</v>
      </c>
      <c r="Q24" s="8">
        <f t="shared" si="15"/>
        <v>8</v>
      </c>
      <c r="R24" s="10"/>
      <c r="S24" s="9">
        <f>SUM(Y23+1)</f>
        <v>2</v>
      </c>
      <c r="T24" s="8">
        <f t="shared" ref="T24:Y27" si="16">S24+1</f>
        <v>3</v>
      </c>
      <c r="U24" s="8">
        <f t="shared" si="16"/>
        <v>4</v>
      </c>
      <c r="V24" s="15">
        <f t="shared" si="16"/>
        <v>5</v>
      </c>
      <c r="W24" s="11">
        <f t="shared" si="16"/>
        <v>6</v>
      </c>
      <c r="X24" s="8">
        <f t="shared" si="16"/>
        <v>7</v>
      </c>
      <c r="Y24" s="8">
        <f>X24+1</f>
        <v>8</v>
      </c>
    </row>
    <row r="25" spans="3:25" ht="20.399999999999999" customHeight="1" x14ac:dyDescent="0.3">
      <c r="C25" s="8">
        <f>SUM(I24+1)</f>
        <v>12</v>
      </c>
      <c r="D25" s="8">
        <f>C25+1</f>
        <v>13</v>
      </c>
      <c r="E25" s="8">
        <f>D25+1</f>
        <v>14</v>
      </c>
      <c r="F25" s="8">
        <f>E25+1</f>
        <v>15</v>
      </c>
      <c r="G25" s="8">
        <f>F25+1</f>
        <v>16</v>
      </c>
      <c r="H25" s="75">
        <f>G25+1</f>
        <v>17</v>
      </c>
      <c r="I25" s="8">
        <f>H25+1</f>
        <v>18</v>
      </c>
      <c r="J25" s="10"/>
      <c r="K25" s="8">
        <f>SUM(Q24+1)</f>
        <v>9</v>
      </c>
      <c r="L25" s="8">
        <f t="shared" si="15"/>
        <v>10</v>
      </c>
      <c r="M25" s="8">
        <f t="shared" si="15"/>
        <v>11</v>
      </c>
      <c r="N25" s="8">
        <f t="shared" si="15"/>
        <v>12</v>
      </c>
      <c r="O25" s="8">
        <f t="shared" si="15"/>
        <v>13</v>
      </c>
      <c r="P25" s="12">
        <f t="shared" si="15"/>
        <v>14</v>
      </c>
      <c r="Q25" s="8">
        <f t="shared" si="15"/>
        <v>15</v>
      </c>
      <c r="R25" s="10"/>
      <c r="S25" s="8">
        <f>SUM(Y24+1)</f>
        <v>9</v>
      </c>
      <c r="T25" s="8">
        <f t="shared" si="16"/>
        <v>10</v>
      </c>
      <c r="U25" s="8">
        <f t="shared" si="16"/>
        <v>11</v>
      </c>
      <c r="V25" s="8">
        <f t="shared" si="16"/>
        <v>12</v>
      </c>
      <c r="W25" s="8">
        <f t="shared" si="16"/>
        <v>13</v>
      </c>
      <c r="X25" s="12">
        <f t="shared" si="16"/>
        <v>14</v>
      </c>
      <c r="Y25" s="8">
        <f t="shared" si="16"/>
        <v>15</v>
      </c>
    </row>
    <row r="26" spans="3:25" ht="20.399999999999999" customHeight="1" x14ac:dyDescent="0.3">
      <c r="C26" s="8">
        <f>SUM(I25+1)</f>
        <v>19</v>
      </c>
      <c r="D26" s="57">
        <f>SUM(C26+1)</f>
        <v>20</v>
      </c>
      <c r="E26" s="8">
        <f>SUM(D26+1)</f>
        <v>21</v>
      </c>
      <c r="F26" s="15">
        <f t="shared" ref="F26:I26" si="17">SUM(E26+1)</f>
        <v>22</v>
      </c>
      <c r="G26" s="11">
        <f t="shared" si="17"/>
        <v>23</v>
      </c>
      <c r="H26" s="8">
        <f t="shared" si="17"/>
        <v>24</v>
      </c>
      <c r="I26" s="8">
        <f t="shared" si="17"/>
        <v>25</v>
      </c>
      <c r="J26" s="10"/>
      <c r="K26" s="8">
        <f>SUM(Q25+1)</f>
        <v>16</v>
      </c>
      <c r="L26" s="57">
        <f>SUM(K26+1)</f>
        <v>17</v>
      </c>
      <c r="M26" s="8">
        <f t="shared" ref="M26:Q26" si="18">SUM(L26+1)</f>
        <v>18</v>
      </c>
      <c r="N26" s="15">
        <f t="shared" si="18"/>
        <v>19</v>
      </c>
      <c r="O26" s="11">
        <f t="shared" si="18"/>
        <v>20</v>
      </c>
      <c r="P26" s="8">
        <f t="shared" si="18"/>
        <v>21</v>
      </c>
      <c r="Q26" s="8">
        <f t="shared" si="18"/>
        <v>22</v>
      </c>
      <c r="R26" s="10"/>
      <c r="S26" s="8">
        <f>SUM(Y25+1)</f>
        <v>16</v>
      </c>
      <c r="T26" s="8">
        <f t="shared" si="16"/>
        <v>17</v>
      </c>
      <c r="U26" s="8">
        <f t="shared" si="16"/>
        <v>18</v>
      </c>
      <c r="V26" s="15">
        <f t="shared" si="16"/>
        <v>19</v>
      </c>
      <c r="W26" s="11">
        <f t="shared" si="16"/>
        <v>20</v>
      </c>
      <c r="X26" s="8">
        <f t="shared" si="16"/>
        <v>21</v>
      </c>
      <c r="Y26" s="8">
        <f t="shared" si="16"/>
        <v>22</v>
      </c>
    </row>
    <row r="27" spans="3:25" ht="20.399999999999999" customHeight="1" x14ac:dyDescent="0.3">
      <c r="C27" s="8">
        <f>SUM(I26+1)</f>
        <v>26</v>
      </c>
      <c r="D27" s="8">
        <f>SUM(C27+1)</f>
        <v>27</v>
      </c>
      <c r="E27" s="19">
        <f>SUM(D27+1)</f>
        <v>28</v>
      </c>
      <c r="F27" s="8">
        <v>29</v>
      </c>
      <c r="G27" s="8">
        <v>30</v>
      </c>
      <c r="H27" s="12">
        <v>31</v>
      </c>
      <c r="I27" s="7"/>
      <c r="J27" s="10"/>
      <c r="K27" s="8">
        <f>SUM(Q26+1)</f>
        <v>23</v>
      </c>
      <c r="L27" s="8">
        <f>SUM(K27+1)</f>
        <v>24</v>
      </c>
      <c r="M27" s="8">
        <f>SUM(L27+1)</f>
        <v>25</v>
      </c>
      <c r="N27" s="8">
        <v>26</v>
      </c>
      <c r="O27" s="8">
        <v>27</v>
      </c>
      <c r="P27" s="12">
        <v>28</v>
      </c>
      <c r="Q27" s="7"/>
      <c r="R27" s="10"/>
      <c r="S27" s="8">
        <f>SUM(Y26+1)</f>
        <v>23</v>
      </c>
      <c r="T27" s="8">
        <f t="shared" si="16"/>
        <v>24</v>
      </c>
      <c r="U27" s="8">
        <f t="shared" si="16"/>
        <v>25</v>
      </c>
      <c r="V27" s="8">
        <f t="shared" si="16"/>
        <v>26</v>
      </c>
      <c r="W27" s="8">
        <f t="shared" si="16"/>
        <v>27</v>
      </c>
      <c r="X27" s="12">
        <v>28</v>
      </c>
      <c r="Y27" s="8">
        <v>29</v>
      </c>
    </row>
    <row r="28" spans="3:25" ht="20.399999999999999" customHeight="1" x14ac:dyDescent="0.3">
      <c r="C28" s="7"/>
      <c r="D28" s="7"/>
      <c r="E28" s="7"/>
      <c r="F28" s="7"/>
      <c r="G28" s="7"/>
      <c r="H28" s="7"/>
      <c r="I28" s="7"/>
      <c r="J28" s="10"/>
      <c r="K28" s="7"/>
      <c r="L28" s="7"/>
      <c r="M28" s="7"/>
      <c r="N28" s="7"/>
      <c r="O28" s="7"/>
      <c r="P28" s="7"/>
      <c r="Q28" s="7"/>
      <c r="R28" s="10"/>
      <c r="S28" s="8">
        <v>30</v>
      </c>
      <c r="T28" s="8">
        <v>31</v>
      </c>
      <c r="U28" s="7"/>
      <c r="V28" s="7"/>
      <c r="W28" s="7"/>
      <c r="X28" s="7"/>
      <c r="Y28" s="7"/>
    </row>
    <row r="29" spans="3:25" ht="20.399999999999999" customHeight="1" x14ac:dyDescent="0.3">
      <c r="C29" s="7"/>
      <c r="D29" s="7"/>
      <c r="E29" s="7"/>
      <c r="F29" s="7"/>
      <c r="G29" s="7"/>
      <c r="J29" s="10"/>
      <c r="K29" s="7"/>
      <c r="L29" s="7"/>
      <c r="M29" s="7"/>
      <c r="N29" s="7"/>
      <c r="O29" s="7"/>
      <c r="P29" s="4"/>
      <c r="Q29" s="4"/>
      <c r="R29" s="10"/>
      <c r="S29" s="7"/>
      <c r="T29" s="7"/>
      <c r="U29" s="7"/>
      <c r="V29" s="7"/>
      <c r="W29" s="7"/>
      <c r="X29" s="7"/>
      <c r="Y29" s="7"/>
    </row>
    <row r="30" spans="3:25" ht="20.399999999999999" customHeight="1" x14ac:dyDescent="0.3">
      <c r="C30" s="101" t="s">
        <v>57</v>
      </c>
      <c r="D30" s="88"/>
      <c r="E30" s="88"/>
      <c r="F30" s="88"/>
      <c r="G30" s="88"/>
      <c r="H30" s="88"/>
      <c r="I30" s="88"/>
      <c r="J30" s="20"/>
      <c r="K30" s="101" t="s">
        <v>58</v>
      </c>
      <c r="L30" s="88"/>
      <c r="M30" s="88"/>
      <c r="N30" s="88"/>
      <c r="O30" s="88"/>
      <c r="P30" s="88"/>
      <c r="Q30" s="88"/>
      <c r="R30" s="20"/>
      <c r="S30" s="101" t="s">
        <v>59</v>
      </c>
      <c r="T30" s="88"/>
      <c r="U30" s="88"/>
      <c r="V30" s="88"/>
      <c r="W30" s="88"/>
      <c r="X30" s="88"/>
      <c r="Y30" s="88"/>
    </row>
    <row r="31" spans="3:25" ht="20.399999999999999" customHeight="1" x14ac:dyDescent="0.3"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  <c r="I31" s="5" t="s">
        <v>7</v>
      </c>
      <c r="J31" s="4"/>
      <c r="K31" s="5" t="s">
        <v>1</v>
      </c>
      <c r="L31" s="5" t="s">
        <v>2</v>
      </c>
      <c r="M31" s="5" t="s">
        <v>3</v>
      </c>
      <c r="N31" s="5" t="s">
        <v>4</v>
      </c>
      <c r="O31" s="5" t="s">
        <v>5</v>
      </c>
      <c r="P31" s="5" t="s">
        <v>6</v>
      </c>
      <c r="Q31" s="5" t="s">
        <v>7</v>
      </c>
      <c r="R31" s="4"/>
      <c r="S31" s="5" t="s">
        <v>1</v>
      </c>
      <c r="T31" s="5" t="s">
        <v>2</v>
      </c>
      <c r="U31" s="5" t="s">
        <v>3</v>
      </c>
      <c r="V31" s="5" t="s">
        <v>4</v>
      </c>
      <c r="W31" s="5" t="s">
        <v>5</v>
      </c>
      <c r="X31" s="5" t="s">
        <v>6</v>
      </c>
      <c r="Y31" s="5" t="s">
        <v>7</v>
      </c>
    </row>
    <row r="32" spans="3:25" ht="20.399999999999999" customHeight="1" x14ac:dyDescent="0.3">
      <c r="C32" s="7"/>
      <c r="D32" s="7" t="s">
        <v>44</v>
      </c>
      <c r="E32" s="8">
        <v>1</v>
      </c>
      <c r="F32" s="15">
        <f>+E32+1</f>
        <v>2</v>
      </c>
      <c r="G32" s="11">
        <f>+F32+1</f>
        <v>3</v>
      </c>
      <c r="H32" s="8">
        <f>+G32+1</f>
        <v>4</v>
      </c>
      <c r="I32" s="8">
        <f>+H32+1</f>
        <v>5</v>
      </c>
      <c r="J32" s="6"/>
      <c r="K32" s="55" t="s">
        <v>44</v>
      </c>
      <c r="L32" s="7"/>
      <c r="M32" s="7"/>
      <c r="N32" s="7"/>
      <c r="O32" s="11">
        <v>1</v>
      </c>
      <c r="P32" s="8">
        <f t="shared" ref="P32" si="19">O32+1</f>
        <v>2</v>
      </c>
      <c r="Q32" s="8">
        <f t="shared" ref="L32:Q33" si="20">P32+1</f>
        <v>3</v>
      </c>
      <c r="R32" s="6"/>
      <c r="S32" s="7"/>
      <c r="T32" s="7"/>
      <c r="U32" s="7"/>
      <c r="V32" s="7"/>
      <c r="W32" s="7"/>
      <c r="X32" s="7"/>
      <c r="Y32" s="7"/>
    </row>
    <row r="33" spans="3:26" ht="20.399999999999999" customHeight="1" x14ac:dyDescent="0.3">
      <c r="C33" s="8">
        <f>SUM(I32+1)</f>
        <v>6</v>
      </c>
      <c r="D33" s="8">
        <f t="shared" ref="D33:I35" si="21">C33+1</f>
        <v>7</v>
      </c>
      <c r="E33" s="9">
        <f t="shared" si="21"/>
        <v>8</v>
      </c>
      <c r="F33" s="9">
        <f t="shared" si="21"/>
        <v>9</v>
      </c>
      <c r="G33" s="8">
        <f>E33+2</f>
        <v>10</v>
      </c>
      <c r="H33" s="75">
        <f>E33+3</f>
        <v>11</v>
      </c>
      <c r="I33" s="8">
        <f>H33+1</f>
        <v>12</v>
      </c>
      <c r="J33" s="10"/>
      <c r="K33" s="74">
        <f>SUM(Q32+1)</f>
        <v>4</v>
      </c>
      <c r="L33" s="8">
        <f t="shared" si="20"/>
        <v>5</v>
      </c>
      <c r="M33" s="8">
        <f t="shared" si="20"/>
        <v>6</v>
      </c>
      <c r="N33" s="8">
        <f t="shared" si="20"/>
        <v>7</v>
      </c>
      <c r="O33" s="9">
        <f t="shared" si="20"/>
        <v>8</v>
      </c>
      <c r="P33" s="12">
        <f>O33+1</f>
        <v>9</v>
      </c>
      <c r="Q33" s="18">
        <f t="shared" si="20"/>
        <v>10</v>
      </c>
      <c r="R33" s="10"/>
      <c r="S33" s="8">
        <f>+R33+1</f>
        <v>1</v>
      </c>
      <c r="T33" s="8">
        <f>+S33+1</f>
        <v>2</v>
      </c>
      <c r="U33" s="8">
        <f t="shared" ref="T33:Y35" si="22">T33+1</f>
        <v>3</v>
      </c>
      <c r="V33" s="8">
        <f t="shared" si="22"/>
        <v>4</v>
      </c>
      <c r="W33" s="8">
        <f t="shared" si="22"/>
        <v>5</v>
      </c>
      <c r="X33" s="12">
        <f t="shared" si="22"/>
        <v>6</v>
      </c>
      <c r="Y33" s="8">
        <f t="shared" si="22"/>
        <v>7</v>
      </c>
    </row>
    <row r="34" spans="3:26" ht="20.399999999999999" customHeight="1" x14ac:dyDescent="0.3">
      <c r="C34" s="14">
        <f>SUM(I33+1)</f>
        <v>13</v>
      </c>
      <c r="D34" s="8">
        <f t="shared" si="21"/>
        <v>14</v>
      </c>
      <c r="E34" s="8">
        <f t="shared" si="21"/>
        <v>15</v>
      </c>
      <c r="F34" s="15">
        <f t="shared" si="21"/>
        <v>16</v>
      </c>
      <c r="G34" s="11">
        <f>F34+1</f>
        <v>17</v>
      </c>
      <c r="H34" s="8">
        <f>G34+1</f>
        <v>18</v>
      </c>
      <c r="I34" s="8">
        <f>H34+1</f>
        <v>19</v>
      </c>
      <c r="J34" s="10"/>
      <c r="K34" s="19">
        <f>SUM(Q33+1)</f>
        <v>11</v>
      </c>
      <c r="L34" s="8">
        <f>K34+1</f>
        <v>12</v>
      </c>
      <c r="M34" s="8">
        <f>L34+1</f>
        <v>13</v>
      </c>
      <c r="N34" s="15">
        <f>M34+1</f>
        <v>14</v>
      </c>
      <c r="O34" s="11">
        <f>N34+1</f>
        <v>15</v>
      </c>
      <c r="P34" s="8">
        <f>O34+1</f>
        <v>16</v>
      </c>
      <c r="Q34" s="8">
        <f>P34+1</f>
        <v>17</v>
      </c>
      <c r="R34" s="10"/>
      <c r="S34" s="8">
        <f>SUM(Y33+1)</f>
        <v>8</v>
      </c>
      <c r="T34" s="9">
        <f t="shared" si="22"/>
        <v>9</v>
      </c>
      <c r="U34" s="8">
        <f t="shared" si="22"/>
        <v>10</v>
      </c>
      <c r="V34" s="15">
        <f t="shared" si="22"/>
        <v>11</v>
      </c>
      <c r="W34" s="11">
        <f t="shared" si="22"/>
        <v>12</v>
      </c>
      <c r="X34" s="8">
        <f t="shared" si="22"/>
        <v>13</v>
      </c>
      <c r="Y34" s="8">
        <f t="shared" si="22"/>
        <v>14</v>
      </c>
    </row>
    <row r="35" spans="3:26" ht="20.399999999999999" customHeight="1" x14ac:dyDescent="0.3">
      <c r="C35" s="8">
        <f>SUM(I34+1)</f>
        <v>20</v>
      </c>
      <c r="D35" s="8">
        <f>C35+1</f>
        <v>21</v>
      </c>
      <c r="E35" s="8">
        <f t="shared" si="21"/>
        <v>22</v>
      </c>
      <c r="F35" s="8">
        <f t="shared" si="21"/>
        <v>23</v>
      </c>
      <c r="G35" s="8">
        <f t="shared" si="21"/>
        <v>24</v>
      </c>
      <c r="H35" s="12">
        <f t="shared" si="21"/>
        <v>25</v>
      </c>
      <c r="I35" s="8">
        <f t="shared" si="21"/>
        <v>26</v>
      </c>
      <c r="J35" s="10"/>
      <c r="K35" s="8">
        <f>SUM(Q34+1)</f>
        <v>18</v>
      </c>
      <c r="L35" s="8">
        <f>SUM(K35+1)</f>
        <v>19</v>
      </c>
      <c r="M35" s="8">
        <f>SUM(L35+1)</f>
        <v>20</v>
      </c>
      <c r="N35" s="8">
        <f t="shared" ref="N35:Q35" si="23">SUM(M35+1)</f>
        <v>21</v>
      </c>
      <c r="O35" s="8">
        <f t="shared" si="23"/>
        <v>22</v>
      </c>
      <c r="P35" s="12">
        <f t="shared" si="23"/>
        <v>23</v>
      </c>
      <c r="Q35" s="8">
        <f t="shared" si="23"/>
        <v>24</v>
      </c>
      <c r="R35" s="10"/>
      <c r="S35" s="8">
        <f>SUM(Y34+1)</f>
        <v>15</v>
      </c>
      <c r="T35" s="8">
        <f>S35+1</f>
        <v>16</v>
      </c>
      <c r="U35" s="8">
        <f>T35+1</f>
        <v>17</v>
      </c>
      <c r="V35" s="8">
        <f t="shared" si="22"/>
        <v>18</v>
      </c>
      <c r="W35" s="8">
        <f t="shared" si="22"/>
        <v>19</v>
      </c>
      <c r="X35" s="12">
        <f t="shared" si="22"/>
        <v>20</v>
      </c>
      <c r="Y35" s="8">
        <f t="shared" si="22"/>
        <v>21</v>
      </c>
    </row>
    <row r="36" spans="3:26" ht="20.399999999999999" customHeight="1" x14ac:dyDescent="0.3">
      <c r="C36" s="8">
        <f>SUM(I35+1)</f>
        <v>27</v>
      </c>
      <c r="D36" s="8">
        <f>C36+1</f>
        <v>28</v>
      </c>
      <c r="E36" s="8">
        <f>D36+1</f>
        <v>29</v>
      </c>
      <c r="F36" s="15">
        <v>30</v>
      </c>
      <c r="G36" s="7"/>
      <c r="H36" s="7"/>
      <c r="I36" s="7"/>
      <c r="J36" s="10"/>
      <c r="K36" s="8">
        <f>SUM(Q35+1)</f>
        <v>25</v>
      </c>
      <c r="L36" s="57">
        <f>SUM(K36+1)</f>
        <v>26</v>
      </c>
      <c r="M36" s="8">
        <f>SUM(L36+1)</f>
        <v>27</v>
      </c>
      <c r="N36" s="15">
        <v>28</v>
      </c>
      <c r="O36" s="11">
        <v>29</v>
      </c>
      <c r="P36" s="8">
        <v>30</v>
      </c>
      <c r="Q36" s="8">
        <v>31</v>
      </c>
      <c r="R36" s="10"/>
      <c r="S36" s="8">
        <f>SUM(Y35+1)</f>
        <v>22</v>
      </c>
      <c r="T36" s="8">
        <f>S36+1</f>
        <v>23</v>
      </c>
      <c r="U36" s="8">
        <f>T36+1</f>
        <v>24</v>
      </c>
      <c r="V36" s="15">
        <f>U36+1</f>
        <v>25</v>
      </c>
      <c r="W36" s="11">
        <f>V36+1</f>
        <v>26</v>
      </c>
      <c r="X36" s="59">
        <f>W36+1</f>
        <v>27</v>
      </c>
      <c r="Y36" s="8">
        <v>29</v>
      </c>
    </row>
    <row r="37" spans="3:26" ht="20.399999999999999" customHeight="1" x14ac:dyDescent="0.3">
      <c r="C37" s="7"/>
      <c r="D37" s="10"/>
      <c r="E37" s="10"/>
      <c r="F37" s="10"/>
      <c r="G37" s="10"/>
      <c r="H37" s="10"/>
      <c r="I37" s="10"/>
      <c r="J37" s="10"/>
      <c r="K37" s="7"/>
      <c r="L37" s="7"/>
      <c r="M37" s="10"/>
      <c r="N37" s="10"/>
      <c r="O37" s="10"/>
      <c r="P37" s="10"/>
      <c r="Q37" s="10"/>
      <c r="R37" s="10"/>
      <c r="S37" s="8">
        <v>30</v>
      </c>
      <c r="T37" s="7"/>
      <c r="U37" s="7"/>
      <c r="V37" s="7"/>
      <c r="W37" s="7"/>
      <c r="X37" s="7"/>
      <c r="Y37" s="7"/>
    </row>
    <row r="38" spans="3:26" ht="20.399999999999999" customHeight="1" x14ac:dyDescent="0.3">
      <c r="C38" s="101"/>
      <c r="D38" s="88"/>
      <c r="E38" s="88"/>
      <c r="F38" s="88"/>
      <c r="G38" s="88"/>
      <c r="H38" s="88"/>
      <c r="I38" s="88"/>
      <c r="J38" s="10"/>
      <c r="K38" s="101"/>
      <c r="L38" s="88"/>
      <c r="M38" s="88"/>
      <c r="N38" s="88"/>
      <c r="O38" s="88"/>
      <c r="P38" s="88"/>
      <c r="Q38" s="88"/>
      <c r="R38" s="10"/>
      <c r="S38" s="23"/>
      <c r="T38" s="23"/>
      <c r="U38" s="7"/>
      <c r="V38" s="7"/>
      <c r="W38" s="7"/>
      <c r="X38" s="7"/>
      <c r="Y38" s="7"/>
    </row>
    <row r="39" spans="3:26" ht="20.399999999999999" customHeight="1" x14ac:dyDescent="0.3">
      <c r="C39" s="7"/>
      <c r="D39" s="24"/>
      <c r="E39" s="25" t="s">
        <v>8</v>
      </c>
      <c r="F39" s="20"/>
      <c r="G39" s="20"/>
      <c r="H39" s="20"/>
      <c r="I39" s="20"/>
      <c r="J39" s="10"/>
      <c r="K39" s="10"/>
      <c r="L39" s="23"/>
      <c r="M39" s="7"/>
      <c r="N39" s="7"/>
      <c r="O39" s="7"/>
      <c r="P39" s="7"/>
      <c r="Q39" s="58"/>
      <c r="R39" s="25" t="s">
        <v>9</v>
      </c>
      <c r="S39" s="23"/>
      <c r="T39" s="23"/>
      <c r="U39" s="10"/>
      <c r="V39" s="10"/>
      <c r="W39" s="23"/>
      <c r="X39" s="10"/>
      <c r="Y39" s="10"/>
    </row>
    <row r="40" spans="3:26" ht="20.399999999999999" customHeight="1" x14ac:dyDescent="0.3">
      <c r="C40" s="7"/>
      <c r="D40" s="26"/>
      <c r="E40" s="25" t="s">
        <v>10</v>
      </c>
      <c r="F40" s="23"/>
      <c r="G40" s="23"/>
      <c r="H40" s="23"/>
      <c r="I40" s="23"/>
      <c r="J40" s="23"/>
      <c r="K40" s="7"/>
      <c r="L40" s="10"/>
      <c r="M40" s="7"/>
      <c r="N40" s="7"/>
      <c r="O40" s="7"/>
      <c r="P40" s="7"/>
      <c r="Q40" s="27"/>
      <c r="R40" s="28" t="s">
        <v>11</v>
      </c>
      <c r="S40" s="23"/>
      <c r="T40" s="23"/>
      <c r="U40" s="23"/>
      <c r="V40" s="23"/>
      <c r="W40" s="23"/>
      <c r="X40" s="23"/>
      <c r="Y40" s="10"/>
    </row>
    <row r="41" spans="3:26" ht="20.399999999999999" customHeight="1" x14ac:dyDescent="0.3">
      <c r="C41" s="7"/>
      <c r="D41" s="20"/>
      <c r="E41" s="20"/>
      <c r="F41" s="23"/>
      <c r="G41" s="23"/>
      <c r="H41" s="23"/>
      <c r="I41" s="23"/>
      <c r="J41" s="23"/>
      <c r="K41" s="7"/>
      <c r="L41" s="10"/>
      <c r="M41" s="7"/>
      <c r="N41" s="7"/>
      <c r="O41" s="7"/>
      <c r="P41" s="7"/>
      <c r="Q41" s="20"/>
      <c r="R41" s="23"/>
      <c r="S41" s="23"/>
      <c r="T41" s="23"/>
      <c r="U41" s="23"/>
      <c r="V41" s="23"/>
      <c r="W41" s="23"/>
      <c r="X41" s="23"/>
      <c r="Y41" s="10"/>
    </row>
    <row r="42" spans="3:26" ht="20.399999999999999" customHeight="1" x14ac:dyDescent="0.3">
      <c r="C42" s="111" t="s">
        <v>61</v>
      </c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76"/>
    </row>
    <row r="43" spans="3:26" ht="20.399999999999999" customHeight="1" x14ac:dyDescent="0.3"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76"/>
    </row>
    <row r="44" spans="3:26" ht="20.399999999999999" customHeight="1" x14ac:dyDescent="0.3">
      <c r="C44" s="7"/>
      <c r="D44" s="20"/>
      <c r="E44" s="10"/>
      <c r="F44" s="10"/>
      <c r="G44" s="10"/>
      <c r="H44" s="10"/>
      <c r="I44" s="10"/>
      <c r="J44" s="10"/>
      <c r="K44" s="7"/>
      <c r="L44" s="7"/>
      <c r="M44" s="7"/>
      <c r="N44" s="29"/>
      <c r="O44" s="20"/>
      <c r="P44" s="20"/>
      <c r="Q44" s="20"/>
      <c r="R44" s="20"/>
      <c r="S44" s="20"/>
      <c r="T44" s="20"/>
      <c r="U44" s="7"/>
      <c r="V44" s="7"/>
      <c r="W44" s="7"/>
      <c r="X44" s="7"/>
      <c r="Y44" s="7"/>
    </row>
    <row r="45" spans="3:26" ht="20.399999999999999" customHeight="1" x14ac:dyDescent="0.4">
      <c r="C45" s="102" t="s">
        <v>12</v>
      </c>
      <c r="D45" s="103"/>
      <c r="E45" s="103"/>
      <c r="F45" s="103"/>
      <c r="G45" s="103"/>
      <c r="H45" s="103"/>
      <c r="I45" s="103"/>
      <c r="J45" s="103"/>
      <c r="K45" s="103"/>
      <c r="L45" s="104"/>
      <c r="M45" s="20"/>
      <c r="N45" s="91" t="s">
        <v>13</v>
      </c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3"/>
    </row>
    <row r="46" spans="3:26" ht="20.399999999999999" customHeight="1" thickBot="1" x14ac:dyDescent="0.35">
      <c r="C46" s="105"/>
      <c r="D46" s="106"/>
      <c r="E46" s="106"/>
      <c r="F46" s="106"/>
      <c r="G46" s="106"/>
      <c r="H46" s="106"/>
      <c r="I46" s="106"/>
      <c r="J46" s="106"/>
      <c r="K46" s="106"/>
      <c r="L46" s="107"/>
      <c r="M46" s="20"/>
      <c r="N46" s="30"/>
      <c r="O46" s="31"/>
      <c r="P46" s="31"/>
      <c r="Q46" s="31"/>
      <c r="R46" s="31"/>
      <c r="S46" s="31"/>
      <c r="T46" s="31"/>
      <c r="U46" s="108" t="s">
        <v>14</v>
      </c>
      <c r="V46" s="108"/>
      <c r="W46" s="69"/>
      <c r="X46" s="109" t="s">
        <v>15</v>
      </c>
      <c r="Y46" s="110"/>
    </row>
    <row r="47" spans="3:26" ht="20.399999999999999" customHeight="1" thickTop="1" x14ac:dyDescent="0.3">
      <c r="C47" s="32"/>
      <c r="D47" s="33"/>
      <c r="E47" s="33"/>
      <c r="F47" s="33"/>
      <c r="G47" s="33"/>
      <c r="H47" s="33"/>
      <c r="I47" s="33"/>
      <c r="J47" s="33"/>
      <c r="K47" s="33"/>
      <c r="L47" s="34"/>
      <c r="M47" s="35"/>
      <c r="N47" s="65" t="s">
        <v>16</v>
      </c>
      <c r="O47" s="66"/>
      <c r="P47" s="66"/>
      <c r="Q47" s="66"/>
      <c r="R47" s="36"/>
      <c r="S47" s="36"/>
      <c r="T47" s="37"/>
      <c r="U47" s="94">
        <v>0.1212</v>
      </c>
      <c r="V47" s="94"/>
      <c r="W47" s="70"/>
      <c r="X47" s="95">
        <v>0.1212</v>
      </c>
      <c r="Y47" s="96"/>
    </row>
    <row r="48" spans="3:26" ht="20.399999999999999" customHeight="1" x14ac:dyDescent="0.3">
      <c r="C48" s="86" t="s">
        <v>17</v>
      </c>
      <c r="D48" s="87"/>
      <c r="E48" s="87"/>
      <c r="F48" s="87"/>
      <c r="G48" s="60" t="s">
        <v>18</v>
      </c>
      <c r="H48" s="61"/>
      <c r="I48" s="61"/>
      <c r="J48" s="39"/>
      <c r="K48" s="39"/>
      <c r="L48" s="40"/>
      <c r="M48" s="35"/>
      <c r="N48" s="65" t="s">
        <v>19</v>
      </c>
      <c r="O48" s="66"/>
      <c r="P48" s="66"/>
      <c r="Q48" s="66"/>
      <c r="R48" s="36"/>
      <c r="S48" s="36"/>
      <c r="T48" s="37"/>
      <c r="U48" s="94">
        <v>1.5E-3</v>
      </c>
      <c r="V48" s="94"/>
      <c r="W48" s="70"/>
      <c r="X48" s="94">
        <v>1.5E-3</v>
      </c>
      <c r="Y48" s="97"/>
    </row>
    <row r="49" spans="3:25" ht="20.399999999999999" customHeight="1" x14ac:dyDescent="0.3">
      <c r="C49" s="86" t="s">
        <v>20</v>
      </c>
      <c r="D49" s="87"/>
      <c r="E49" s="87"/>
      <c r="F49" s="87"/>
      <c r="G49" s="60" t="s">
        <v>21</v>
      </c>
      <c r="H49" s="62"/>
      <c r="I49" s="61"/>
      <c r="J49" s="39"/>
      <c r="K49" s="39"/>
      <c r="L49" s="41"/>
      <c r="M49" s="35"/>
      <c r="N49" s="65" t="s">
        <v>22</v>
      </c>
      <c r="O49" s="66"/>
      <c r="P49" s="66"/>
      <c r="Q49" s="66"/>
      <c r="R49" s="36"/>
      <c r="S49" s="36"/>
      <c r="T49" s="37"/>
      <c r="U49" s="94">
        <v>0.1019</v>
      </c>
      <c r="V49" s="94"/>
      <c r="W49" s="70"/>
      <c r="X49" s="94" t="s">
        <v>23</v>
      </c>
      <c r="Y49" s="97"/>
    </row>
    <row r="50" spans="3:25" ht="20.399999999999999" customHeight="1" x14ac:dyDescent="0.3">
      <c r="C50" s="86" t="s">
        <v>24</v>
      </c>
      <c r="D50" s="87"/>
      <c r="E50" s="87"/>
      <c r="F50" s="87"/>
      <c r="G50" s="60" t="s">
        <v>25</v>
      </c>
      <c r="H50" s="62"/>
      <c r="I50" s="61"/>
      <c r="J50" s="39"/>
      <c r="K50" s="39"/>
      <c r="L50" s="41"/>
      <c r="M50" s="35"/>
      <c r="N50" s="65" t="s">
        <v>26</v>
      </c>
      <c r="O50" s="66"/>
      <c r="P50" s="66"/>
      <c r="Q50" s="66"/>
      <c r="R50" s="36"/>
      <c r="S50" s="36"/>
      <c r="T50" s="37"/>
      <c r="U50" s="94">
        <v>6.2E-2</v>
      </c>
      <c r="V50" s="94"/>
      <c r="W50" s="70"/>
      <c r="X50" s="94">
        <v>6.2E-2</v>
      </c>
      <c r="Y50" s="98"/>
    </row>
    <row r="51" spans="3:25" ht="20.399999999999999" customHeight="1" x14ac:dyDescent="0.3">
      <c r="C51" s="86" t="s">
        <v>27</v>
      </c>
      <c r="D51" s="87"/>
      <c r="E51" s="87"/>
      <c r="F51" s="87"/>
      <c r="G51" s="60" t="s">
        <v>28</v>
      </c>
      <c r="H51" s="63"/>
      <c r="I51" s="63"/>
      <c r="J51" s="42"/>
      <c r="K51" s="20"/>
      <c r="L51" s="43"/>
      <c r="M51" s="35"/>
      <c r="N51" s="67" t="s">
        <v>29</v>
      </c>
      <c r="O51" s="68"/>
      <c r="P51" s="68"/>
      <c r="Q51" s="68"/>
      <c r="R51" s="44"/>
      <c r="S51" s="44"/>
      <c r="T51" s="45"/>
      <c r="U51" s="99">
        <v>1.4500000000000001E-2</v>
      </c>
      <c r="V51" s="99"/>
      <c r="W51" s="71"/>
      <c r="X51" s="99">
        <v>1.4500000000000001E-2</v>
      </c>
      <c r="Y51" s="100"/>
    </row>
    <row r="52" spans="3:25" ht="20.399999999999999" customHeight="1" x14ac:dyDescent="0.3">
      <c r="C52" s="86" t="s">
        <v>30</v>
      </c>
      <c r="D52" s="87"/>
      <c r="E52" s="87"/>
      <c r="F52" s="87"/>
      <c r="G52" s="60" t="s">
        <v>31</v>
      </c>
      <c r="H52" s="64"/>
      <c r="I52" s="61"/>
      <c r="J52" s="39"/>
      <c r="K52" s="39"/>
      <c r="L52" s="41"/>
      <c r="M52" s="35"/>
      <c r="N52" s="36"/>
      <c r="O52" s="36"/>
      <c r="P52" s="36"/>
      <c r="Q52" s="36"/>
      <c r="R52" s="36"/>
      <c r="S52" s="36"/>
      <c r="T52" s="37"/>
      <c r="U52" s="47"/>
      <c r="V52" s="47"/>
      <c r="W52" s="38"/>
      <c r="X52" s="48"/>
      <c r="Y52" s="48"/>
    </row>
    <row r="53" spans="3:25" ht="20.399999999999999" customHeight="1" x14ac:dyDescent="0.4">
      <c r="C53" s="86" t="s">
        <v>32</v>
      </c>
      <c r="D53" s="87"/>
      <c r="E53" s="87"/>
      <c r="F53" s="87"/>
      <c r="G53" s="60" t="s">
        <v>45</v>
      </c>
      <c r="H53" s="64"/>
      <c r="I53" s="61"/>
      <c r="J53" s="39"/>
      <c r="K53" s="39"/>
      <c r="L53" s="41"/>
      <c r="M53" s="35"/>
      <c r="N53" s="115" t="s">
        <v>33</v>
      </c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7"/>
    </row>
    <row r="54" spans="3:25" ht="20.399999999999999" customHeight="1" x14ac:dyDescent="0.3">
      <c r="C54" s="86" t="s">
        <v>34</v>
      </c>
      <c r="D54" s="87"/>
      <c r="E54" s="87"/>
      <c r="F54" s="87"/>
      <c r="G54" s="60" t="s">
        <v>46</v>
      </c>
      <c r="H54" s="64"/>
      <c r="I54" s="61"/>
      <c r="J54" s="39"/>
      <c r="K54" s="39"/>
      <c r="L54" s="40"/>
      <c r="M54" s="35"/>
      <c r="N54" s="118" t="s">
        <v>35</v>
      </c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20"/>
    </row>
    <row r="55" spans="3:25" ht="20.399999999999999" customHeight="1" x14ac:dyDescent="0.3">
      <c r="C55" s="86" t="s">
        <v>36</v>
      </c>
      <c r="D55" s="87"/>
      <c r="E55" s="87"/>
      <c r="F55" s="87"/>
      <c r="G55" s="60" t="s">
        <v>37</v>
      </c>
      <c r="H55" s="64"/>
      <c r="I55" s="61"/>
      <c r="J55" s="39"/>
      <c r="K55" s="39"/>
      <c r="L55" s="41"/>
      <c r="M55" s="35"/>
      <c r="N55" s="121" t="s">
        <v>38</v>
      </c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3"/>
    </row>
    <row r="56" spans="3:25" ht="20.399999999999999" customHeight="1" x14ac:dyDescent="0.3">
      <c r="C56" s="86" t="s">
        <v>39</v>
      </c>
      <c r="D56" s="87"/>
      <c r="E56" s="87"/>
      <c r="F56" s="87"/>
      <c r="G56" s="60" t="s">
        <v>40</v>
      </c>
      <c r="H56" s="64"/>
      <c r="I56" s="61"/>
      <c r="J56" s="39"/>
      <c r="K56" s="39"/>
      <c r="L56" s="41"/>
      <c r="M56" s="35"/>
      <c r="N56" s="121" t="s">
        <v>41</v>
      </c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3"/>
    </row>
    <row r="57" spans="3:25" ht="20.399999999999999" customHeight="1" x14ac:dyDescent="0.3">
      <c r="C57" s="86" t="s">
        <v>60</v>
      </c>
      <c r="D57" s="87"/>
      <c r="E57" s="87"/>
      <c r="F57" s="87"/>
      <c r="G57" s="60" t="s">
        <v>42</v>
      </c>
      <c r="H57" s="64"/>
      <c r="I57" s="61"/>
      <c r="J57" s="39"/>
      <c r="K57" s="39"/>
      <c r="L57" s="41"/>
      <c r="M57" s="20"/>
      <c r="N57" s="121" t="s">
        <v>38</v>
      </c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3"/>
    </row>
    <row r="58" spans="3:25" ht="20.399999999999999" customHeight="1" x14ac:dyDescent="0.3">
      <c r="C58" s="89"/>
      <c r="D58" s="90"/>
      <c r="E58" s="90"/>
      <c r="F58" s="90"/>
      <c r="G58" s="49"/>
      <c r="H58" s="50"/>
      <c r="I58" s="51"/>
      <c r="J58" s="51"/>
      <c r="K58" s="52"/>
      <c r="L58" s="53"/>
      <c r="M58" s="54"/>
      <c r="N58" s="124" t="s">
        <v>43</v>
      </c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6"/>
    </row>
    <row r="59" spans="3:25" ht="20.399999999999999" customHeight="1" x14ac:dyDescent="0.3">
      <c r="C59" s="84"/>
      <c r="D59" s="84"/>
      <c r="E59" s="84"/>
      <c r="F59" s="84"/>
      <c r="G59" s="20"/>
      <c r="H59" s="46"/>
      <c r="I59" s="39"/>
      <c r="J59" s="35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85"/>
      <c r="W59" s="85"/>
      <c r="X59" s="85"/>
      <c r="Y59" s="85"/>
    </row>
    <row r="60" spans="3:25" ht="20.399999999999999" customHeight="1" x14ac:dyDescent="0.3"/>
    <row r="61" spans="3:25" ht="20.399999999999999" customHeight="1" x14ac:dyDescent="0.3"/>
    <row r="62" spans="3:25" ht="20.399999999999999" customHeight="1" x14ac:dyDescent="0.3"/>
    <row r="63" spans="3:25" ht="20.399999999999999" customHeight="1" x14ac:dyDescent="0.3"/>
    <row r="64" spans="3:25" ht="20.399999999999999" customHeight="1" x14ac:dyDescent="0.3"/>
    <row r="65" ht="20.399999999999999" customHeight="1" x14ac:dyDescent="0.3"/>
    <row r="66" ht="20.399999999999999" customHeight="1" x14ac:dyDescent="0.3"/>
    <row r="67" ht="20.399999999999999" customHeight="1" x14ac:dyDescent="0.3"/>
  </sheetData>
  <mergeCells count="49">
    <mergeCell ref="C2:Y2"/>
    <mergeCell ref="C4:I4"/>
    <mergeCell ref="K4:Q4"/>
    <mergeCell ref="S4:Y4"/>
    <mergeCell ref="C13:I13"/>
    <mergeCell ref="K13:Q13"/>
    <mergeCell ref="S13:Y13"/>
    <mergeCell ref="C21:I21"/>
    <mergeCell ref="K21:Q21"/>
    <mergeCell ref="S21:Y21"/>
    <mergeCell ref="C30:I30"/>
    <mergeCell ref="K30:Q30"/>
    <mergeCell ref="S30:Y30"/>
    <mergeCell ref="C38:I38"/>
    <mergeCell ref="K38:Q38"/>
    <mergeCell ref="C45:L46"/>
    <mergeCell ref="N45:Y45"/>
    <mergeCell ref="U46:V46"/>
    <mergeCell ref="X46:Y46"/>
    <mergeCell ref="C42:Y43"/>
    <mergeCell ref="C52:F52"/>
    <mergeCell ref="U47:V47"/>
    <mergeCell ref="X47:Y47"/>
    <mergeCell ref="C48:F48"/>
    <mergeCell ref="U48:V48"/>
    <mergeCell ref="X48:Y48"/>
    <mergeCell ref="C49:F49"/>
    <mergeCell ref="U49:V49"/>
    <mergeCell ref="X49:Y49"/>
    <mergeCell ref="C50:F50"/>
    <mergeCell ref="U50:V50"/>
    <mergeCell ref="X50:Y50"/>
    <mergeCell ref="C51:F51"/>
    <mergeCell ref="U51:V51"/>
    <mergeCell ref="X51:Y51"/>
    <mergeCell ref="C53:F53"/>
    <mergeCell ref="N53:Y53"/>
    <mergeCell ref="C54:F54"/>
    <mergeCell ref="N54:Y54"/>
    <mergeCell ref="C55:F55"/>
    <mergeCell ref="N55:Y55"/>
    <mergeCell ref="C59:F59"/>
    <mergeCell ref="V59:Y59"/>
    <mergeCell ref="C56:F56"/>
    <mergeCell ref="N56:Y56"/>
    <mergeCell ref="C57:F57"/>
    <mergeCell ref="N57:Y57"/>
    <mergeCell ref="C58:F58"/>
    <mergeCell ref="N58:Y58"/>
  </mergeCells>
  <pageMargins left="0.25" right="0.25" top="0.75" bottom="0.75" header="0.3" footer="0.3"/>
  <pageSetup scale="54" orientation="portrait" r:id="rId1"/>
  <ignoredErrors>
    <ignoredError sqref="P16:P17" formula="1"/>
    <ignoredError sqref="C52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FY2425</vt:lpstr>
      <vt:lpstr>'FY2425'!Print_Area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Dixon</dc:creator>
  <cp:lastModifiedBy>Lisa Jordan</cp:lastModifiedBy>
  <cp:lastPrinted>2022-12-07T21:43:01Z</cp:lastPrinted>
  <dcterms:created xsi:type="dcterms:W3CDTF">2020-03-03T22:46:03Z</dcterms:created>
  <dcterms:modified xsi:type="dcterms:W3CDTF">2024-02-27T16:36:37Z</dcterms:modified>
</cp:coreProperties>
</file>